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F:\Aumento de Preço\PRÉ ALTA 2026\BOMFIM\"/>
    </mc:Choice>
  </mc:AlternateContent>
  <xr:revisionPtr revIDLastSave="0" documentId="13_ncr:1_{B41E2CAD-F39E-4929-97F3-35C583069901}" xr6:coauthVersionLast="47" xr6:coauthVersionMax="47" xr10:uidLastSave="{00000000-0000-0000-0000-000000000000}"/>
  <bookViews>
    <workbookView xWindow="20370" yWindow="-120" windowWidth="29040" windowHeight="15720" firstSheet="2" activeTab="2" xr2:uid="{9E0FDFE5-8F1B-421F-BECF-871D7B346BF0}"/>
  </bookViews>
  <sheets>
    <sheet name="NOVOS CODIGOS" sheetId="3" state="hidden" r:id="rId1"/>
    <sheet name="PREÇO VIATRIS_Mar26" sheetId="1" state="hidden" r:id="rId2"/>
    <sheet name="PREÇO VIATRIS_Reajuste Abr26" sheetId="5" r:id="rId3"/>
  </sheets>
  <externalReferences>
    <externalReference r:id="rId4"/>
    <externalReference r:id="rId5"/>
  </externalReferences>
  <definedNames>
    <definedName name="_xlnm._FilterDatabase" localSheetId="0" hidden="1">'NOVOS CODIGOS'!#REF!</definedName>
    <definedName name="_xlnm._FilterDatabase" localSheetId="1" hidden="1">'PREÇO VIATRIS_Mar26'!$A$3:$BY$121</definedName>
    <definedName name="_xlnm._FilterDatabase" localSheetId="2" hidden="1">'PREÇO VIATRIS_Reajuste Abr26'!$A$3:$CA$121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U100" i="5" l="1"/>
  <c r="V100" i="5"/>
  <c r="W100" i="5"/>
  <c r="X100" i="5"/>
  <c r="Y100" i="5"/>
  <c r="Z100" i="5"/>
  <c r="AA100" i="5"/>
  <c r="AB100" i="5"/>
  <c r="AC100" i="5"/>
  <c r="AD100" i="5"/>
  <c r="AE100" i="5"/>
  <c r="AF100" i="5"/>
  <c r="AG100" i="5"/>
  <c r="AH100" i="5"/>
  <c r="AI100" i="5"/>
  <c r="AJ100" i="5"/>
  <c r="AK100" i="5"/>
  <c r="AL100" i="5"/>
  <c r="AM100" i="5"/>
  <c r="AN100" i="5"/>
  <c r="AO100" i="5"/>
  <c r="AP100" i="5"/>
  <c r="AQ100" i="5"/>
  <c r="AR100" i="5"/>
  <c r="AS100" i="5"/>
  <c r="AT100" i="5"/>
  <c r="AU100" i="5"/>
  <c r="AV100" i="5"/>
  <c r="AW100" i="5"/>
  <c r="AX100" i="5"/>
  <c r="AY100" i="5"/>
  <c r="AZ100" i="5"/>
  <c r="BA100" i="5"/>
  <c r="BB100" i="5"/>
  <c r="BC100" i="5"/>
  <c r="BD100" i="5"/>
  <c r="BE100" i="5"/>
  <c r="BF100" i="5"/>
  <c r="BG100" i="5"/>
  <c r="BH100" i="5"/>
  <c r="BI100" i="5"/>
  <c r="BJ100" i="5"/>
  <c r="BK100" i="5"/>
  <c r="BL100" i="5"/>
  <c r="BM100" i="5"/>
  <c r="BN100" i="5"/>
  <c r="BO100" i="5"/>
  <c r="BP100" i="5"/>
  <c r="BQ100" i="5"/>
  <c r="BR100" i="5"/>
  <c r="BS100" i="5"/>
  <c r="U101" i="5"/>
  <c r="V101" i="5"/>
  <c r="W101" i="5"/>
  <c r="X101" i="5"/>
  <c r="Y101" i="5"/>
  <c r="Z101" i="5"/>
  <c r="AA101" i="5"/>
  <c r="AB101" i="5"/>
  <c r="AC101" i="5"/>
  <c r="AD101" i="5"/>
  <c r="AE101" i="5"/>
  <c r="AF101" i="5"/>
  <c r="AG101" i="5"/>
  <c r="AH101" i="5"/>
  <c r="AI101" i="5"/>
  <c r="AJ101" i="5"/>
  <c r="AK101" i="5"/>
  <c r="AL101" i="5"/>
  <c r="AM101" i="5"/>
  <c r="AN101" i="5"/>
  <c r="AO101" i="5"/>
  <c r="AP101" i="5"/>
  <c r="AQ101" i="5"/>
  <c r="AR101" i="5"/>
  <c r="AS101" i="5"/>
  <c r="AT101" i="5"/>
  <c r="AU101" i="5"/>
  <c r="AV101" i="5"/>
  <c r="AW101" i="5"/>
  <c r="AX101" i="5"/>
  <c r="AY101" i="5"/>
  <c r="AZ101" i="5"/>
  <c r="BA101" i="5"/>
  <c r="BB101" i="5"/>
  <c r="BC101" i="5"/>
  <c r="BD101" i="5"/>
  <c r="BE101" i="5"/>
  <c r="BF101" i="5"/>
  <c r="BG101" i="5"/>
  <c r="BH101" i="5"/>
  <c r="BI101" i="5"/>
  <c r="BJ101" i="5"/>
  <c r="BK101" i="5"/>
  <c r="BL101" i="5"/>
  <c r="BM101" i="5"/>
  <c r="BN101" i="5"/>
  <c r="BO101" i="5"/>
  <c r="BP101" i="5"/>
  <c r="BQ101" i="5"/>
  <c r="BR101" i="5"/>
  <c r="BS101" i="5"/>
  <c r="T101" i="5"/>
  <c r="T100" i="5"/>
  <c r="T93" i="5"/>
  <c r="U93" i="5"/>
  <c r="V93" i="5"/>
  <c r="W93" i="5"/>
  <c r="X93" i="5"/>
  <c r="Y93" i="5"/>
  <c r="Z93" i="5"/>
  <c r="AA93" i="5"/>
  <c r="AB93" i="5"/>
  <c r="AC93" i="5"/>
  <c r="AD93" i="5"/>
  <c r="AE93" i="5"/>
  <c r="AF93" i="5"/>
  <c r="AG93" i="5"/>
  <c r="AH93" i="5"/>
  <c r="AI93" i="5"/>
  <c r="AJ93" i="5"/>
  <c r="AK93" i="5"/>
  <c r="AL93" i="5"/>
  <c r="AM93" i="5"/>
  <c r="AN93" i="5"/>
  <c r="AO93" i="5"/>
  <c r="AP93" i="5"/>
  <c r="AQ93" i="5"/>
  <c r="AR93" i="5"/>
  <c r="AS93" i="5"/>
  <c r="AT93" i="5"/>
  <c r="AU93" i="5"/>
  <c r="AV93" i="5"/>
  <c r="AW93" i="5"/>
  <c r="AX93" i="5"/>
  <c r="AY93" i="5"/>
  <c r="AZ93" i="5"/>
  <c r="BA93" i="5"/>
  <c r="BB93" i="5"/>
  <c r="BC93" i="5"/>
  <c r="BD93" i="5"/>
  <c r="BE93" i="5"/>
  <c r="BF93" i="5"/>
  <c r="BG93" i="5"/>
  <c r="BH93" i="5"/>
  <c r="BI93" i="5"/>
  <c r="BJ93" i="5"/>
  <c r="BK93" i="5"/>
  <c r="BL93" i="5"/>
  <c r="BM93" i="5"/>
  <c r="BN93" i="5"/>
  <c r="BO93" i="5"/>
  <c r="BP93" i="5"/>
  <c r="BQ93" i="5"/>
  <c r="BR93" i="5"/>
  <c r="BS93" i="5"/>
  <c r="T94" i="5"/>
  <c r="U94" i="5"/>
  <c r="V94" i="5"/>
  <c r="W94" i="5"/>
  <c r="X94" i="5"/>
  <c r="Y94" i="5"/>
  <c r="Z94" i="5"/>
  <c r="AA94" i="5"/>
  <c r="AB94" i="5"/>
  <c r="AC94" i="5"/>
  <c r="AD94" i="5"/>
  <c r="AE94" i="5"/>
  <c r="AF94" i="5"/>
  <c r="AG94" i="5"/>
  <c r="AH94" i="5"/>
  <c r="AI94" i="5"/>
  <c r="AJ94" i="5"/>
  <c r="AK94" i="5"/>
  <c r="AL94" i="5"/>
  <c r="AM94" i="5"/>
  <c r="AN94" i="5"/>
  <c r="AO94" i="5"/>
  <c r="AP94" i="5"/>
  <c r="AQ94" i="5"/>
  <c r="AR94" i="5"/>
  <c r="AS94" i="5"/>
  <c r="AT94" i="5"/>
  <c r="AU94" i="5"/>
  <c r="AV94" i="5"/>
  <c r="AW94" i="5"/>
  <c r="AX94" i="5"/>
  <c r="AY94" i="5"/>
  <c r="AZ94" i="5"/>
  <c r="BA94" i="5"/>
  <c r="BB94" i="5"/>
  <c r="BC94" i="5"/>
  <c r="BD94" i="5"/>
  <c r="BE94" i="5"/>
  <c r="BF94" i="5"/>
  <c r="BG94" i="5"/>
  <c r="BH94" i="5"/>
  <c r="BI94" i="5"/>
  <c r="BJ94" i="5"/>
  <c r="BK94" i="5"/>
  <c r="BL94" i="5"/>
  <c r="BM94" i="5"/>
  <c r="BN94" i="5"/>
  <c r="BO94" i="5"/>
  <c r="BP94" i="5"/>
  <c r="BQ94" i="5"/>
  <c r="BR94" i="5"/>
  <c r="BS94" i="5"/>
  <c r="T92" i="5"/>
  <c r="U92" i="5"/>
  <c r="V92" i="5"/>
  <c r="W92" i="5"/>
  <c r="X92" i="5"/>
  <c r="Y92" i="5"/>
  <c r="Z92" i="5"/>
  <c r="AA92" i="5"/>
  <c r="AB92" i="5"/>
  <c r="AC92" i="5"/>
  <c r="AD92" i="5"/>
  <c r="AE92" i="5"/>
  <c r="AF92" i="5"/>
  <c r="AG92" i="5"/>
  <c r="AH92" i="5"/>
  <c r="AI92" i="5"/>
  <c r="AJ92" i="5"/>
  <c r="AK92" i="5"/>
  <c r="AL92" i="5"/>
  <c r="AM92" i="5"/>
  <c r="AN92" i="5"/>
  <c r="AO92" i="5"/>
  <c r="AP92" i="5"/>
  <c r="AQ92" i="5"/>
  <c r="AR92" i="5"/>
  <c r="AS92" i="5"/>
  <c r="AT92" i="5"/>
  <c r="AU92" i="5"/>
  <c r="AV92" i="5"/>
  <c r="AW92" i="5"/>
  <c r="AX92" i="5"/>
  <c r="AY92" i="5"/>
  <c r="AZ92" i="5"/>
  <c r="BA92" i="5"/>
  <c r="BB92" i="5"/>
  <c r="BC92" i="5"/>
  <c r="BD92" i="5"/>
  <c r="BE92" i="5"/>
  <c r="BF92" i="5"/>
  <c r="BG92" i="5"/>
  <c r="BH92" i="5"/>
  <c r="BI92" i="5"/>
  <c r="BJ92" i="5"/>
  <c r="BK92" i="5"/>
  <c r="BL92" i="5"/>
  <c r="BM92" i="5"/>
  <c r="BN92" i="5"/>
  <c r="BO92" i="5"/>
  <c r="BP92" i="5"/>
  <c r="BQ92" i="5"/>
  <c r="BR92" i="5"/>
  <c r="BS92" i="5"/>
  <c r="U91" i="5"/>
  <c r="V91" i="5"/>
  <c r="W91" i="5"/>
  <c r="X91" i="5"/>
  <c r="Y91" i="5"/>
  <c r="Z91" i="5"/>
  <c r="AA91" i="5"/>
  <c r="AB91" i="5"/>
  <c r="AC91" i="5"/>
  <c r="AD91" i="5"/>
  <c r="AE91" i="5"/>
  <c r="AF91" i="5"/>
  <c r="AG91" i="5"/>
  <c r="AH91" i="5"/>
  <c r="AI91" i="5"/>
  <c r="AJ91" i="5"/>
  <c r="AK91" i="5"/>
  <c r="AL91" i="5"/>
  <c r="AM91" i="5"/>
  <c r="AN91" i="5"/>
  <c r="AO91" i="5"/>
  <c r="AP91" i="5"/>
  <c r="AQ91" i="5"/>
  <c r="AR91" i="5"/>
  <c r="AS91" i="5"/>
  <c r="AT91" i="5"/>
  <c r="AU91" i="5"/>
  <c r="AV91" i="5"/>
  <c r="AW91" i="5"/>
  <c r="AX91" i="5"/>
  <c r="AY91" i="5"/>
  <c r="AZ91" i="5"/>
  <c r="BA91" i="5"/>
  <c r="BB91" i="5"/>
  <c r="BC91" i="5"/>
  <c r="BD91" i="5"/>
  <c r="BE91" i="5"/>
  <c r="BF91" i="5"/>
  <c r="BG91" i="5"/>
  <c r="BH91" i="5"/>
  <c r="BI91" i="5"/>
  <c r="BJ91" i="5"/>
  <c r="BK91" i="5"/>
  <c r="BL91" i="5"/>
  <c r="BM91" i="5"/>
  <c r="BN91" i="5"/>
  <c r="BO91" i="5"/>
  <c r="BP91" i="5"/>
  <c r="BQ91" i="5"/>
  <c r="BR91" i="5"/>
  <c r="BS91" i="5"/>
  <c r="T91" i="5"/>
  <c r="A5" i="5"/>
  <c r="A6" i="5"/>
  <c r="A7" i="5"/>
  <c r="A8" i="5"/>
  <c r="A9" i="5"/>
  <c r="A10" i="5"/>
  <c r="A11" i="5"/>
  <c r="A12" i="5"/>
  <c r="A13" i="5"/>
  <c r="A14" i="5"/>
  <c r="A15" i="5"/>
  <c r="A16" i="5"/>
  <c r="A17" i="5"/>
  <c r="A18" i="5"/>
  <c r="A19" i="5"/>
  <c r="A20" i="5"/>
  <c r="A21" i="5"/>
  <c r="A22" i="5"/>
  <c r="A23" i="5"/>
  <c r="A24" i="5"/>
  <c r="A25" i="5"/>
  <c r="A26" i="5"/>
  <c r="A27" i="5"/>
  <c r="A28" i="5"/>
  <c r="A29" i="5"/>
  <c r="A30" i="5"/>
  <c r="A31" i="5"/>
  <c r="A32" i="5"/>
  <c r="A33" i="5"/>
  <c r="A34" i="5"/>
  <c r="A35" i="5"/>
  <c r="A36" i="5"/>
  <c r="A37" i="5"/>
  <c r="A38" i="5"/>
  <c r="A39" i="5"/>
  <c r="A40" i="5"/>
  <c r="A41" i="5"/>
  <c r="A42" i="5"/>
  <c r="A43" i="5"/>
  <c r="A44" i="5"/>
  <c r="A45" i="5"/>
  <c r="A46" i="5"/>
  <c r="A47" i="5"/>
  <c r="A48" i="5"/>
  <c r="A49" i="5"/>
  <c r="A50" i="5"/>
  <c r="A51" i="5"/>
  <c r="A52" i="5"/>
  <c r="A53" i="5"/>
  <c r="A54" i="5"/>
  <c r="A55" i="5"/>
  <c r="A56" i="5"/>
  <c r="A57" i="5"/>
  <c r="A58" i="5"/>
  <c r="A59" i="5"/>
  <c r="A60" i="5"/>
  <c r="A61" i="5"/>
  <c r="A62" i="5"/>
  <c r="A63" i="5"/>
  <c r="A64" i="5"/>
  <c r="A65" i="5"/>
  <c r="A66" i="5"/>
  <c r="A67" i="5"/>
  <c r="A68" i="5"/>
  <c r="A69" i="5"/>
  <c r="A70" i="5"/>
  <c r="A71" i="5"/>
  <c r="A72" i="5"/>
  <c r="A73" i="5"/>
  <c r="A74" i="5"/>
  <c r="A81" i="5"/>
  <c r="A82" i="5"/>
  <c r="A83" i="5"/>
  <c r="A87" i="5"/>
  <c r="A88" i="5"/>
  <c r="A89" i="5"/>
  <c r="A91" i="5"/>
  <c r="A92" i="5"/>
  <c r="A93" i="5"/>
  <c r="A94" i="5"/>
  <c r="A95" i="5"/>
  <c r="A96" i="5"/>
  <c r="A97" i="5"/>
  <c r="A98" i="5"/>
  <c r="A99" i="5"/>
  <c r="A100" i="5"/>
  <c r="A101" i="5"/>
  <c r="A102" i="5"/>
  <c r="A103" i="5"/>
  <c r="A104" i="5"/>
  <c r="A105" i="5"/>
  <c r="A106" i="5"/>
  <c r="A107" i="5"/>
  <c r="A108" i="5"/>
  <c r="A109" i="5"/>
  <c r="A110" i="5"/>
  <c r="A111" i="5"/>
  <c r="A113" i="5"/>
  <c r="A114" i="5"/>
  <c r="A115" i="5"/>
  <c r="A116" i="5"/>
  <c r="A117" i="5"/>
  <c r="A118" i="5"/>
  <c r="A119" i="5"/>
  <c r="A120" i="5"/>
  <c r="A121" i="5"/>
  <c r="A4" i="5"/>
  <c r="J121" i="1"/>
  <c r="J120" i="1"/>
  <c r="J119" i="1"/>
  <c r="J117" i="1"/>
  <c r="J111" i="1"/>
  <c r="J109" i="1"/>
  <c r="J108" i="1"/>
  <c r="J106" i="1"/>
  <c r="J105" i="1"/>
  <c r="J104" i="1"/>
  <c r="J95" i="1"/>
  <c r="J90" i="1"/>
  <c r="J89" i="1"/>
  <c r="J84" i="1"/>
  <c r="J64" i="1"/>
  <c r="J62" i="1"/>
  <c r="J60" i="1"/>
  <c r="J57" i="1"/>
  <c r="J47" i="1"/>
  <c r="J46" i="1"/>
  <c r="J41" i="1"/>
  <c r="J39" i="1"/>
  <c r="J38" i="1"/>
  <c r="J28" i="1"/>
  <c r="J24" i="1"/>
  <c r="J21" i="1"/>
  <c r="H90" i="1"/>
  <c r="H112" i="1"/>
  <c r="H86" i="1"/>
  <c r="H85" i="1"/>
  <c r="H84" i="1"/>
  <c r="H80" i="1"/>
  <c r="H79" i="1"/>
  <c r="H78" i="1"/>
  <c r="H77" i="1"/>
  <c r="H76" i="1"/>
  <c r="H75" i="1"/>
  <c r="H15" i="1"/>
  <c r="H16" i="1"/>
  <c r="H17" i="1"/>
  <c r="H18" i="1"/>
  <c r="H19" i="1"/>
  <c r="H20" i="1"/>
  <c r="H21" i="1"/>
  <c r="H22" i="1"/>
  <c r="H23" i="1"/>
  <c r="H24" i="1"/>
  <c r="H25" i="1"/>
  <c r="H26" i="1"/>
  <c r="H27" i="1"/>
  <c r="H28" i="1"/>
  <c r="H29" i="1"/>
  <c r="H30" i="1"/>
  <c r="H31" i="1"/>
  <c r="H32" i="1"/>
  <c r="H33" i="1"/>
  <c r="H34" i="1"/>
  <c r="H35" i="1"/>
  <c r="H36" i="1"/>
  <c r="H37" i="1"/>
  <c r="H38" i="1"/>
  <c r="H39" i="1"/>
  <c r="H40" i="1"/>
  <c r="H41" i="1"/>
  <c r="H42" i="1"/>
  <c r="H43" i="1"/>
  <c r="H44" i="1"/>
  <c r="H45" i="1"/>
  <c r="H46" i="1"/>
  <c r="H47" i="1"/>
  <c r="H48" i="1"/>
  <c r="H49" i="1"/>
  <c r="H50" i="1"/>
  <c r="H51" i="1"/>
  <c r="H52" i="1"/>
  <c r="H53" i="1"/>
  <c r="H54" i="1"/>
  <c r="H55" i="1"/>
  <c r="H56" i="1"/>
  <c r="H57" i="1"/>
  <c r="H58" i="1"/>
  <c r="H59" i="1"/>
  <c r="H60" i="1"/>
  <c r="H61" i="1"/>
  <c r="H62" i="1"/>
  <c r="H63" i="1"/>
  <c r="H64" i="1"/>
  <c r="H65" i="1"/>
  <c r="H66" i="1"/>
  <c r="H67" i="1"/>
  <c r="H68" i="1"/>
  <c r="H69" i="1"/>
  <c r="H70" i="1"/>
  <c r="H71" i="1"/>
  <c r="H72" i="1"/>
  <c r="H73" i="1"/>
  <c r="H74" i="1"/>
  <c r="H81" i="1"/>
  <c r="H82" i="1"/>
  <c r="H83" i="1"/>
  <c r="H87" i="1"/>
  <c r="H88" i="1"/>
  <c r="H89" i="1"/>
  <c r="H91" i="1"/>
  <c r="H92" i="1"/>
  <c r="H93" i="1"/>
  <c r="H94" i="1"/>
  <c r="H95" i="1"/>
  <c r="H96" i="1"/>
  <c r="H97" i="1"/>
  <c r="H98" i="1"/>
  <c r="H99" i="1"/>
  <c r="H100" i="1"/>
  <c r="H101" i="1"/>
  <c r="H102" i="1"/>
  <c r="H103" i="1"/>
  <c r="H104" i="1"/>
  <c r="H105" i="1"/>
  <c r="H106" i="1"/>
  <c r="H107" i="1"/>
  <c r="H108" i="1"/>
  <c r="H109" i="1"/>
  <c r="H110" i="1"/>
  <c r="H111" i="1"/>
  <c r="H113" i="1"/>
  <c r="H114" i="1"/>
  <c r="H115" i="1"/>
  <c r="H116" i="1"/>
  <c r="H117" i="1"/>
  <c r="H118" i="1"/>
  <c r="H119" i="1"/>
  <c r="H120" i="1"/>
  <c r="H121" i="1"/>
  <c r="H14" i="1"/>
</calcChain>
</file>

<file path=xl/sharedStrings.xml><?xml version="1.0" encoding="utf-8"?>
<sst xmlns="http://schemas.openxmlformats.org/spreadsheetml/2006/main" count="4930" uniqueCount="585">
  <si>
    <t xml:space="preserve">CNPJ
(Faturamento) </t>
  </si>
  <si>
    <t xml:space="preserve">Empresa
(Faturamento) </t>
  </si>
  <si>
    <t>DETENTORA ( CNPJ)</t>
  </si>
  <si>
    <t xml:space="preserve">DETENTORA EMPRESA </t>
  </si>
  <si>
    <t>CÓDIGO GGREM</t>
  </si>
  <si>
    <t>REGISTRO</t>
  </si>
  <si>
    <t xml:space="preserve">EAN </t>
  </si>
  <si>
    <t>SUBSTÂNCIA</t>
  </si>
  <si>
    <t>PRODUTO</t>
  </si>
  <si>
    <t xml:space="preserve">APRESENTAÇÃO </t>
  </si>
  <si>
    <t xml:space="preserve">PRODUTO E APRESENTAÇÃO </t>
  </si>
  <si>
    <t>CLASSE TERAPÊUTICA</t>
  </si>
  <si>
    <t>TIPO DE PRODUTO (STATUS DO PRODUTO)</t>
  </si>
  <si>
    <t>REGIME DE PREÇO</t>
  </si>
  <si>
    <t>PF Sem Impostos</t>
  </si>
  <si>
    <t>PMC Sem Impostos</t>
  </si>
  <si>
    <t>PF 0%</t>
  </si>
  <si>
    <t>PMC 0 %</t>
  </si>
  <si>
    <t>PF 12 %</t>
  </si>
  <si>
    <t>PMC 12 %</t>
  </si>
  <si>
    <t>PF 12 %  ALC</t>
  </si>
  <si>
    <t>PMC 12 %  ALC</t>
  </si>
  <si>
    <t>PF 17 %</t>
  </si>
  <si>
    <t>PMC 17 %</t>
  </si>
  <si>
    <t>PF 17 %  ALC</t>
  </si>
  <si>
    <t>PMC 17 %  ALC</t>
  </si>
  <si>
    <t>PF 17,5 %</t>
  </si>
  <si>
    <t>PMC 17,5 %</t>
  </si>
  <si>
    <t>PF 17,5 %  ALC</t>
  </si>
  <si>
    <t>PMC 17,5 %  ALC</t>
  </si>
  <si>
    <t>PF 18 %</t>
  </si>
  <si>
    <t>PMC 18 %</t>
  </si>
  <si>
    <t>PF 18 %  ALC</t>
  </si>
  <si>
    <t>PMC 18 %  ALC</t>
  </si>
  <si>
    <t>PF 19 %</t>
  </si>
  <si>
    <t>PMC 19 %</t>
  </si>
  <si>
    <t>PF 19 %  ALC</t>
  </si>
  <si>
    <t>PMC 19 %  ALC</t>
  </si>
  <si>
    <t>PF 19,5 %</t>
  </si>
  <si>
    <t>PMC 19,5 %</t>
  </si>
  <si>
    <t>PF 19,5 %  ALC</t>
  </si>
  <si>
    <t>PMC 19,5 %  ALC</t>
  </si>
  <si>
    <t>PF 20 %</t>
  </si>
  <si>
    <t>PMC 20 %</t>
  </si>
  <si>
    <t>PF 20 %  ALC</t>
  </si>
  <si>
    <t>PMC 20 %  ALC</t>
  </si>
  <si>
    <t>PF 20,5 %</t>
  </si>
  <si>
    <t>PMC 20,5 %</t>
  </si>
  <si>
    <t>PF 20,5 %  ALC</t>
  </si>
  <si>
    <t>PMC 20,5 %  ALC</t>
  </si>
  <si>
    <t>PF 21 %</t>
  </si>
  <si>
    <t>PMC 21 %</t>
  </si>
  <si>
    <t>PF 21 %  ALC</t>
  </si>
  <si>
    <t>PMC 21 %  ALC</t>
  </si>
  <si>
    <t>PF 22 %</t>
  </si>
  <si>
    <t>PMC 22 %</t>
  </si>
  <si>
    <t>PF 22 %  ALC</t>
  </si>
  <si>
    <t>PMC 22 %  ALC</t>
  </si>
  <si>
    <t>PF 22,5 %</t>
  </si>
  <si>
    <t>PMC 22,5 %</t>
  </si>
  <si>
    <t>PF 22,5 %  ALC</t>
  </si>
  <si>
    <t>PMC 22,5 %  ALC</t>
  </si>
  <si>
    <t>PF 23 %</t>
  </si>
  <si>
    <t>PMC 23 %</t>
  </si>
  <si>
    <t>PF 23 %  ALC</t>
  </si>
  <si>
    <t>PMC 23 %  ALC</t>
  </si>
  <si>
    <t>RESTRIÇÃO HOSPITALAR</t>
  </si>
  <si>
    <t>CAP</t>
  </si>
  <si>
    <t>CONFAZ 87</t>
  </si>
  <si>
    <t>ICMS 0%</t>
  </si>
  <si>
    <t>ANÁLISE RECURSAL</t>
  </si>
  <si>
    <t>LISTA DE CONCESSÃO DE CRÉDITO TRIBUTÁRIO (PIS/COFINS)</t>
  </si>
  <si>
    <t>COMERCIALIZAÇÃO 2024</t>
  </si>
  <si>
    <t>TARJA</t>
  </si>
  <si>
    <t>11.643.096/0004-75</t>
  </si>
  <si>
    <t>Viatris Farmacêutica do Brasil Ltda.</t>
  </si>
  <si>
    <t>11.643.096/0001-22</t>
  </si>
  <si>
    <t>VIATRIS FARMACEUTICA DO BRASIL LTDA</t>
  </si>
  <si>
    <t>ALPRAZOLAM</t>
  </si>
  <si>
    <t>FRONTAL</t>
  </si>
  <si>
    <t>0,25 MG COM CT BL AL PLAS TRANS X 30</t>
  </si>
  <si>
    <t>FRONTAL0,25 MG COM CT BL AL PLAS TRANS X 30</t>
  </si>
  <si>
    <t>N5C - TRANQUILIZANTES</t>
  </si>
  <si>
    <t>Novo</t>
  </si>
  <si>
    <t>Regulado</t>
  </si>
  <si>
    <t>Não</t>
  </si>
  <si>
    <t>Positiva</t>
  </si>
  <si>
    <t>Tarja Preta</t>
  </si>
  <si>
    <t>0,5 MG COM CT BL AL PLAS TRANS X 30</t>
  </si>
  <si>
    <t>FRONTAL0,5 MG COM CT BL AL PLAS TRANS X 30</t>
  </si>
  <si>
    <t>1 MG COM CT BL AL PLAS TRANS X 30  </t>
  </si>
  <si>
    <t>FRONTAL1 MG COM CT BL AL PLAS TRANS X 30  </t>
  </si>
  <si>
    <t>2 MG COM CT FR VD AMB X 30</t>
  </si>
  <si>
    <t>FRONTAL2 MG COM CT FR VD AMB X 30</t>
  </si>
  <si>
    <t>0,5 MG COM  LIB PROL CT BL AL/AL X 30</t>
  </si>
  <si>
    <t>FRONTAL0,5 MG COM  LIB PROL CT BL AL/AL X 30</t>
  </si>
  <si>
    <t>1 MG COM  LIB PROL CT BL AL/AL X 30</t>
  </si>
  <si>
    <t>FRONTAL1 MG COM  LIB PROL CT BL AL/AL X 30</t>
  </si>
  <si>
    <t>2 MG COM  LIB PROL CT BL AL/AL X 30</t>
  </si>
  <si>
    <t>FRONTAL2 MG COM  LIB PROL CT BL AL/AL X 30</t>
  </si>
  <si>
    <t>05.656.727/0001-45</t>
  </si>
  <si>
    <t>Viatris Brasil Imp. e Distrib. Medicamentos Ltda.</t>
  </si>
  <si>
    <t>APIXABANA</t>
  </si>
  <si>
    <t>EKNUS</t>
  </si>
  <si>
    <t>2,5 MG COM REV CT BL AL PLAS PVC/PVDC TRANS  X 10</t>
  </si>
  <si>
    <t>EKNUS2,5 MG COM REV CT BL AL PLAS PVC/PVDC TRANS  X 10</t>
  </si>
  <si>
    <t>B1F - INIBIDORES DIRETOS DO FATOR XA</t>
  </si>
  <si>
    <t>Similar</t>
  </si>
  <si>
    <t>Tarja Vermelha</t>
  </si>
  <si>
    <t>2,5 MG COM REV CT BL AL PLAS PVC/PVDC TRANS X 20</t>
  </si>
  <si>
    <t>EKNUS2,5 MG COM REV CT BL AL PLAS PVC/PVDC TRANS X 20</t>
  </si>
  <si>
    <t>2,5 MG COM REV CT BL AL PLAS PVC/PVDC TRANS X 60</t>
  </si>
  <si>
    <t>EKNUS2,5 MG COM REV CT BL AL PLAS PVC/PVDC TRANS X 60</t>
  </si>
  <si>
    <t>5,0 MG COM REV CT BL AL PLAS PVC/PVDC TRANS X 10</t>
  </si>
  <si>
    <t>EKNUS5,0 MG COM REV CT BL AL PLAS PVC/PVDC TRANS X 10</t>
  </si>
  <si>
    <t>5,0 MG COM REV CT BL AL PLAS PVC/PVDC TRANS X 20</t>
  </si>
  <si>
    <t>EKNUS5,0 MG COM REV CT BL AL PLAS PVC/PVDC TRANS X 20</t>
  </si>
  <si>
    <t>5,0 MG COM REV CT BL AL PLAS PVC/PVDC TRANS X 60</t>
  </si>
  <si>
    <t>EKNUS5,0 MG COM REV CT BL AL PLAS PVC/PVDC TRANS X 60</t>
  </si>
  <si>
    <t>ATORVASTATINA CÁLCICA</t>
  </si>
  <si>
    <t>LIPITOR</t>
  </si>
  <si>
    <t>10 MG COM REV CT BL AL/AL X 30</t>
  </si>
  <si>
    <t>LIPITOR10 MG COM REV CT BL AL/AL X 30</t>
  </si>
  <si>
    <t>C10A1 - ESTATINAS, INIBIDORES DA REDUTASE HMG-CoA</t>
  </si>
  <si>
    <t>Sim</t>
  </si>
  <si>
    <t>20 MG COM REV CT BL AL/AL X 10 </t>
  </si>
  <si>
    <t>LIPITOR20 MG COM REV CT BL AL/AL X 10 </t>
  </si>
  <si>
    <t>20 MG COM REV CT BL AL/AL X 30</t>
  </si>
  <si>
    <t>LIPITOR20 MG COM REV CT BL AL/AL X 30</t>
  </si>
  <si>
    <t>40 MG COM REV CT BL AL/AL X 30</t>
  </si>
  <si>
    <t>LIPITOR40 MG COM REV CT BL AL/AL X 30</t>
  </si>
  <si>
    <t>80 MG COM REV CT  BL AL/AL X 30</t>
  </si>
  <si>
    <t>LIPITOR80 MG COM REV CT  BL AL/AL X 30</t>
  </si>
  <si>
    <t>CITALOR</t>
  </si>
  <si>
    <t>CITALOR10 MG COM REV CT BL AL/AL X 30</t>
  </si>
  <si>
    <t>CITALOR20 MG COM REV CT BL AL/AL X 30</t>
  </si>
  <si>
    <t>80 MG COM REV CT BL AL/AL X 30</t>
  </si>
  <si>
    <t>CITALOR80 MG COM REV CT BL AL/AL X 30</t>
  </si>
  <si>
    <t>CITALOR40 MG COM REV CT BL AL/AL X 30</t>
  </si>
  <si>
    <t>BESILATO DE ANLODIPINO</t>
  </si>
  <si>
    <t>NORVASC</t>
  </si>
  <si>
    <t>5 MG COM CT BL AL PLAS PVC OPC X 30</t>
  </si>
  <si>
    <t>NORVASC5 MG COM CT BL AL PLAS PVC OPC X 30</t>
  </si>
  <si>
    <t>C8A - ANTAGONISTAS DO CÁLCIO PUROS</t>
  </si>
  <si>
    <t>10 MG COM CT BL AL PLAS PVC OPC X 30</t>
  </si>
  <si>
    <t>NORVASC10 MG COM CT BL AL PLAS PVC OPC X 30</t>
  </si>
  <si>
    <t>5 MG COM CT BL AL PLAS PVC OPC X 60</t>
  </si>
  <si>
    <t>NORVASC5 MG COM CT BL AL PLAS PVC OPC X 60</t>
  </si>
  <si>
    <t>10 MG COM CT BL AL PLAS PVC OPC X 60</t>
  </si>
  <si>
    <t>NORVASC10 MG COM CT BL AL PLAS PVC OPC X 60</t>
  </si>
  <si>
    <t>BROMIDRATO DE ELETRIPTANA</t>
  </si>
  <si>
    <t>ZEFORUS</t>
  </si>
  <si>
    <t>20 MG COM REV CT BL AL PLAS PVC/PCTFE OPC X 4</t>
  </si>
  <si>
    <t>ZEFORUS20 MG COM REV CT BL AL PLAS PVC/PCTFE OPC X 4</t>
  </si>
  <si>
    <t>N2C1 - ANTIENXAQUECOSOS TRIPTÂNICOS</t>
  </si>
  <si>
    <t>Negativa</t>
  </si>
  <si>
    <t>80 MG COM REV CT BL AL PLAS PVC/PCTFE OPC X 2</t>
  </si>
  <si>
    <t>ZEFORUS80 MG COM REV CT BL AL PLAS PVC/PCTFE OPC X 2</t>
  </si>
  <si>
    <t>CELECOXIBE</t>
  </si>
  <si>
    <t>DICOXIBE</t>
  </si>
  <si>
    <t>100 MG CAP DURA CT BL AL PLAS TRANS X 20</t>
  </si>
  <si>
    <t>DICOXIBE100 MG CAP DURA CT BL AL PLAS TRANS X 20</t>
  </si>
  <si>
    <t>M1A3 - COXIBS</t>
  </si>
  <si>
    <t>Tarja Vermelha sob restrição</t>
  </si>
  <si>
    <t>200 MG CAP DURA CT BL AL PLAS TRANS X 2</t>
  </si>
  <si>
    <t>DICOXIBE200 MG CAP DURA CT BL AL PLAS TRANS X 2</t>
  </si>
  <si>
    <t>200 MG CAP DURA CT BL AL PLAS TRANS X 10</t>
  </si>
  <si>
    <t>DICOXIBE200 MG CAP DURA CT BL AL PLAS TRANS X 10</t>
  </si>
  <si>
    <t>200 MG CAP DURA CT BL AL PLAS TRANS X 15</t>
  </si>
  <si>
    <t>DICOXIBE200 MG CAP DURA CT BL AL PLAS TRANS X 15</t>
  </si>
  <si>
    <t>200 MG CAP DURA CT BL AL PLAS TRANS X 30</t>
  </si>
  <si>
    <t>DICOXIBE200 MG CAP DURA CT BL AL PLAS TRANS X 30</t>
  </si>
  <si>
    <t>CELEBRA</t>
  </si>
  <si>
    <t>CELEBRA100 MG CAP DURA CT BL AL PLAS TRANS X 20</t>
  </si>
  <si>
    <t>CELEBRA200 MG CAP DURA CT BL AL PLAS TRANS X 2</t>
  </si>
  <si>
    <t>200 MG CAP DURA CT BL AL PLAS TRANS X 4</t>
  </si>
  <si>
    <t>CELEBRA200 MG CAP DURA CT BL AL PLAS TRANS X 4</t>
  </si>
  <si>
    <t>CELEBRA200 MG CAP DURA CT BL AL PLAS TRANS X 10</t>
  </si>
  <si>
    <t>CELEBRA200 MG CAP DURA CT BL AL PLAS TRANS X 15</t>
  </si>
  <si>
    <t>CELEBRA200 MG CAP DURA CT BL AL PLAS TRANS X 30</t>
  </si>
  <si>
    <t>CITRATO DE SILDENAFILA</t>
  </si>
  <si>
    <t>VIAGRA</t>
  </si>
  <si>
    <t>25 MG COM REV CT BL AL PLAS PVC TRANS X 4  </t>
  </si>
  <si>
    <t>VIAGRA25 MG COM REV CT BL AL PLAS PVC TRANS X 4  </t>
  </si>
  <si>
    <t>G4E1 - PRODUTOS PARA DISFUNÇÃO ERÉTIL, INIBIDORES DA PDE5</t>
  </si>
  <si>
    <t>50 MG COM REV CT BL AL PLAS PVC TRANS X 1 </t>
  </si>
  <si>
    <t>VIAGRA50 MG COM REV CT BL AL PLAS PVC TRANS X 1 </t>
  </si>
  <si>
    <t>50 MG COM REV CT BL AL PLAS PVC TRANS X 8</t>
  </si>
  <si>
    <t>VIAGRA50 MG COM REV CT BL AL PLAS PVC TRANS X 8</t>
  </si>
  <si>
    <t>50 MG COM REV CT  BL AL PLAS PVC TRANS X 4</t>
  </si>
  <si>
    <t>VIAGRA50 MG COM REV CT  BL AL PLAS PVC TRANS X 4</t>
  </si>
  <si>
    <t>100 MG COM REV CT  BL AL PLAS PVC TRANS X 4 </t>
  </si>
  <si>
    <t>VIAGRA100 MG COM REV CT  BL AL PLAS PVC TRANS X 4 </t>
  </si>
  <si>
    <t>50 MG COM REV CT  BL AL PLAS PVC TRANS X 2</t>
  </si>
  <si>
    <t>VIAGRA50 MG COM REV CT  BL AL PLAS PVC TRANS X 2</t>
  </si>
  <si>
    <t>CLORIDRATO DE SERTRALINA</t>
  </si>
  <si>
    <t>ZOLOFT</t>
  </si>
  <si>
    <t>50 MG COM REV CT BL AL PLAS PVC TRANS X 10</t>
  </si>
  <si>
    <t>ZOLOFT50 MG COM REV CT BL AL PLAS PVC TRANS X 10</t>
  </si>
  <si>
    <t>N6A4 - ANTIDEPRESSIVOS SSRI</t>
  </si>
  <si>
    <t>50 MG COM REV CT BL AL PLAS PVC TRANS X 30</t>
  </si>
  <si>
    <t>ZOLOFT50 MG COM REV CT BL AL PLAS PVC TRANS X 30</t>
  </si>
  <si>
    <t>100 MG COM REV CT BL AL PLAS PVC TRANS X 30</t>
  </si>
  <si>
    <t>ZOLOFT100 MG COM REV CT BL AL PLAS PVC TRANS X 30</t>
  </si>
  <si>
    <t>CLORIDRATO DE VENLAFAXINA</t>
  </si>
  <si>
    <t>EFEXOR</t>
  </si>
  <si>
    <t>37,5 MG CAP DURA LIB PROL CT BL AL PLAS TRANS X 7    </t>
  </si>
  <si>
    <t>EFEXOR37,5 MG CAP DURA LIB PROL CT BL AL PLAS TRANS X 7    </t>
  </si>
  <si>
    <t>N6A5 - ANTIDEPRESSIVOS SNRI</t>
  </si>
  <si>
    <t>37,5 MG CAP DURA LIB PROL CT BL AL PLAS TRANS X30</t>
  </si>
  <si>
    <t>EFEXOR37,5 MG CAP DURA LIB PROL CT BL AL PLAS TRANS X30</t>
  </si>
  <si>
    <t>75 MG CAP DURA LIB PROL CT BL AL PLAS TRANS X 7</t>
  </si>
  <si>
    <t>EFEXOR75 MG CAP DURA LIB PROL CT BL AL PLAS TRANS X 7</t>
  </si>
  <si>
    <t>75 MG CAP DURA LIB PROL CT BL AL PLAS TRANS X30</t>
  </si>
  <si>
    <t>EFEXOR75 MG CAP DURA LIB PROL CT BL AL PLAS TRANS X30</t>
  </si>
  <si>
    <t>150 MG CAP DURA LIB PROL CT BL AL PLAS TRANS X 7</t>
  </si>
  <si>
    <t>EFEXOR150 MG CAP DURA LIB PROL CT BL AL PLAS TRANS X 7</t>
  </si>
  <si>
    <t>150 MG CAP DURA LIB PROL CT BL AL PLAS TRANS X 30</t>
  </si>
  <si>
    <t>EFEXOR150 MG CAP DURA LIB PROL CT BL AL PLAS TRANS X 30</t>
  </si>
  <si>
    <t>CLORIDRATO DE ZIPRASIDONA MONOIDRATADO</t>
  </si>
  <si>
    <t>GEODON</t>
  </si>
  <si>
    <t>40 MG CAP DURA CT BL AL AL X 30</t>
  </si>
  <si>
    <t>GEODON40 MG CAP DURA CT BL AL AL X 30</t>
  </si>
  <si>
    <t>N5A1 - ANTIPSICÓTICOS ATÍPICOS</t>
  </si>
  <si>
    <t>80 MG CAP DURA CT BL AL AL X 30</t>
  </si>
  <si>
    <t>GEODON80 MG CAP DURA CT BL AL AL X 30</t>
  </si>
  <si>
    <t>CLOZAPINA</t>
  </si>
  <si>
    <t>LEPONEX</t>
  </si>
  <si>
    <t>25 MG COM CT BL AL PLAS PVC/PE/PVDC TRANS X 20</t>
  </si>
  <si>
    <t>LEPONEX25 MG COM CT BL AL PLAS PVC/PE/PVDC TRANS X 20</t>
  </si>
  <si>
    <t>100 MG COM CT BL AL PLAS PVC/PE/PVDC TRANS X 30</t>
  </si>
  <si>
    <t>LEPONEX100 MG COM CT BL AL PLAS PVC/PE/PVDC TRANS X 30</t>
  </si>
  <si>
    <t>ENOXAPARINA SÓDICA</t>
  </si>
  <si>
    <t>HEPTRIS</t>
  </si>
  <si>
    <t>20 MG SOL INJ CT 10 SER VD TRANS PREENCH X 0,2 ML + SIST SEGURANÇA</t>
  </si>
  <si>
    <t>HEPTRIS20 MG SOL INJ CT 10 SER VD TRANS PREENCH X 0,2 ML + SIST SEGURANÇA</t>
  </si>
  <si>
    <t>B1B2 - HEPARINAS FRACIONADAS</t>
  </si>
  <si>
    <t>Biológico</t>
  </si>
  <si>
    <t>40 MG SOL INJ CT 10 SER VD TRANS PREENCH X 0,4 ML  +SIST SEGURANÇA</t>
  </si>
  <si>
    <t>HEPTRIS40 MG SOL INJ CT 10 SER VD TRANS PREENCH X 0,4 ML  +SIST SEGURANÇA</t>
  </si>
  <si>
    <t>60 MG SOL INJ CT 2 SER VD TRANS PREENCH X 0,6 ML + SIST SEGURANÇA</t>
  </si>
  <si>
    <t>HEPTRIS60 MG SOL INJ CT 2 SER VD TRANS PREENCH X 0,6 ML + SIST SEGURANÇA</t>
  </si>
  <si>
    <t>80 MG SOL INJ CT 2 SER VD TRANS PREENCH X 0,8 ML + SIST SEGURANÇA</t>
  </si>
  <si>
    <t>HEPTRIS80 MG SOL INJ CT 2 SER VD TRANS PREENCH X 0,8 ML + SIST SEGURANÇA</t>
  </si>
  <si>
    <t>100 MG SOL INJ CT 2 SER VD TRANS PREENCH X 1,0 ML + SIST SEGURANÇA</t>
  </si>
  <si>
    <t>HEPTRIS100 MG SOL INJ CT 2 SER VD TRANS PREENCH X 1,0 ML + SIST SEGURANÇA</t>
  </si>
  <si>
    <t>36.674.526/0001-02</t>
  </si>
  <si>
    <t>UPJOHN BRASIL IMPORTADORA E DISTRIBUIDORA DE MEDICAMENTOS LTDA.</t>
  </si>
  <si>
    <t>EPLERENONA</t>
  </si>
  <si>
    <t>INSPRA</t>
  </si>
  <si>
    <t>25 MG COM REV CT BL AL PLAS PVC OPC X 10</t>
  </si>
  <si>
    <t>INSPRA25 MG COM REV CT BL AL PLAS PVC OPC X 10</t>
  </si>
  <si>
    <t>C3A1 - AGENTES DIURÉTICOS POUPADORES POTÁSSIO PUROS</t>
  </si>
  <si>
    <t>25 MG COM REV CT BL AL PLAS PVC OPC X 20</t>
  </si>
  <si>
    <t>INSPRA25 MG COM REV CT BL AL PLAS PVC OPC X 20</t>
  </si>
  <si>
    <t>25 MG COM REV CT BL AL PLAS PVC OPC X 30</t>
  </si>
  <si>
    <t>INSPRA25 MG COM REV CT BL AL PLAS PVC OPC X 30</t>
  </si>
  <si>
    <t>25 MG COM REV CT BL AL PLAS PVC OPC X 50</t>
  </si>
  <si>
    <t>INSPRA25 MG COM REV CT BL AL PLAS PVC OPC X 50</t>
  </si>
  <si>
    <t>50 MG COM REV CT BL AL PLAS PVC OPC X 10</t>
  </si>
  <si>
    <t>INSPRA50 MG COM REV CT BL AL PLAS PVC OPC X 10</t>
  </si>
  <si>
    <t>50 MG COM REV CT BL AL PLAS PVC OPC X 20</t>
  </si>
  <si>
    <t>INSPRA50 MG COM REV CT BL AL PLAS PVC OPC X 20</t>
  </si>
  <si>
    <t>50 MG COM REV CT BL AL PLAS PVC OPC X 30</t>
  </si>
  <si>
    <t>INSPRA50 MG COM REV CT BL AL PLAS PVC OPC X 30</t>
  </si>
  <si>
    <t>50 MG COM REV CT BL AL PLAS PVC OPC X 50</t>
  </si>
  <si>
    <t>INSPRA50 MG COM REV CT BL AL PLAS PVC OPC X 50</t>
  </si>
  <si>
    <t>ESCINA;SALICILATO DE DIETILAMÔNIO</t>
  </si>
  <si>
    <t>REPARIL</t>
  </si>
  <si>
    <t>10 MG/G + 50 MG/G GEL CT BG AL X 30 G</t>
  </si>
  <si>
    <t>REPARIL10 MG/G + 50 MG/G GEL CT BG AL X 30 G</t>
  </si>
  <si>
    <t>C5B - TERAPIA ANTIVARICOSA TÓPICA</t>
  </si>
  <si>
    <t>Específico</t>
  </si>
  <si>
    <t>Liberado</t>
  </si>
  <si>
    <t xml:space="preserve">- (*) </t>
  </si>
  <si>
    <t>10 MG/G + 50 MG/G GEL CT BG AL X 100 G </t>
  </si>
  <si>
    <t>REPARIL10 MG/G + 50 MG/G GEL CT BG AL X 100 G </t>
  </si>
  <si>
    <t>FULVESTRANTO</t>
  </si>
  <si>
    <t>MYLVESTON</t>
  </si>
  <si>
    <t>50 MG/ML SOL INJ IM CT 2 SER PREENC VD TRANS X 5 ML + 2 AGU COM SIST SEGURANÇA</t>
  </si>
  <si>
    <t>MYLVESTON50 MG/ML SOL INJ IM CT 2 SER PREENC VD TRANS X 5 ML + 2 AGU COM SIST SEGURANÇA</t>
  </si>
  <si>
    <t>L1X9 - TODOS OS OUTROS ANTINEOPLÁSICOS</t>
  </si>
  <si>
    <t/>
  </si>
  <si>
    <t>LATANOPROSTA</t>
  </si>
  <si>
    <t>XALATAN</t>
  </si>
  <si>
    <t>50 MCG/ML SOL OFT CT FR PLAS TRANS GOT X 2,5 ML </t>
  </si>
  <si>
    <t>XALATAN50 MCG/ML SOL OFT CT FR PLAS TRANS GOT X 2,5 ML </t>
  </si>
  <si>
    <t>Prostaglandinas</t>
  </si>
  <si>
    <t>Referência</t>
  </si>
  <si>
    <t>MONITORADO</t>
  </si>
  <si>
    <t>TVTarja Vermelha</t>
  </si>
  <si>
    <t>MALEATO DE TIMOLOL;LATANOPROSTA</t>
  </si>
  <si>
    <t>XALACOM</t>
  </si>
  <si>
    <t>50 MCG/ML + 5 MG/ML SOL OFT CT FR GOT PLAS TRANS X 2,5 ML</t>
  </si>
  <si>
    <t>XALACOM50 MCG/ML + 5 MG/ML SOL OFT CT FR GOT PLAS TRANS X 2,5 ML</t>
  </si>
  <si>
    <t>Antiglaucomatosos</t>
  </si>
  <si>
    <t>MESILATO DE DOXAZOSINA</t>
  </si>
  <si>
    <t>CARDURAN</t>
  </si>
  <si>
    <t>4 MG COM REV LIB PROL CT BL AL/AL X 10</t>
  </si>
  <si>
    <t>CARDURAN4 MG COM REV LIB PROL CT BL AL/AL X 10</t>
  </si>
  <si>
    <t>C2A2 - ANTI-HIPERTENSIVOS PURO-AÇÃO PERIFÉRICA</t>
  </si>
  <si>
    <t>4 MG COM REV LIB PROL CT BL AL/AL X 30</t>
  </si>
  <si>
    <t>CARDURAN4 MG COM REV LIB PROL CT BL AL/AL X 30</t>
  </si>
  <si>
    <t>NICERGOLINA</t>
  </si>
  <si>
    <t>SERMION</t>
  </si>
  <si>
    <t>30 MG COM REV CT BL AL PLAS TRANS X 20</t>
  </si>
  <si>
    <t>SERMION30 MG COM REV CT BL AL PLAS TRANS X 20</t>
  </si>
  <si>
    <t>C4A1 - VASOTERAPÊUTICOS CEREBRAIS E PERIFÉRICOS, EXCLUINDO ANTOAGONISTAS DE CÁLCIO COM AÇÃO CEREBRAL</t>
  </si>
  <si>
    <t>OCITOCINA</t>
  </si>
  <si>
    <t>SYNTOCINON</t>
  </si>
  <si>
    <t>40 UI/ML SOL NAS CT FR VD AMB SPR X 5 ML</t>
  </si>
  <si>
    <t>SYNTOCINON40 UI/ML SOL NAS CT FR VD AMB SPR X 5 ML</t>
  </si>
  <si>
    <t>G2A - INDUTORES DO PARTO INCLUINDO OXITOCINAS</t>
  </si>
  <si>
    <t>Transfer Price</t>
  </si>
  <si>
    <t>PIMECROLIMO</t>
  </si>
  <si>
    <t>ELIDEL</t>
  </si>
  <si>
    <t>10 MG / G CREME DERM CT BG AL X 15 G</t>
  </si>
  <si>
    <t>ELIDEL10 MG / G CREME DERM CT BG AL X 15 G</t>
  </si>
  <si>
    <t>D5X - OUTROS PRODUTOS ANTI-INFLAMATÓRIOS NÃO ESTEROIDAIS DERMATOLÓGICOS</t>
  </si>
  <si>
    <t>10 MG / G CREME DERM CT BG AL X 30 G</t>
  </si>
  <si>
    <t>ELIDEL10 MG / G CREME DERM CT BG AL X 30 G</t>
  </si>
  <si>
    <t>10 MG / G CREME DERM CT BG AL X 100 G</t>
  </si>
  <si>
    <t>ELIDEL10 MG / G CREME DERM CT BG AL X 100 G</t>
  </si>
  <si>
    <t>PLANTAGO OVATA FORSSK.</t>
  </si>
  <si>
    <t>PLANTABEN</t>
  </si>
  <si>
    <t>3,5 G PO EFEV CT 10 ENV AL/PLAS PE X 5 G (SABOR LARANJA)</t>
  </si>
  <si>
    <t>PLANTABEN3,5 G PO EFEV CT 10 ENV AL/PLAS PE X 5 G (SABOR LARANJA)</t>
  </si>
  <si>
    <t>A6A3 - LAXANTES INCREMENTADORES DO BOLO FECAL</t>
  </si>
  <si>
    <t>Fitoterápico</t>
  </si>
  <si>
    <t>Tarja Sem Tarja</t>
  </si>
  <si>
    <t>3,5 G PO EFEV CT 30 ENV AL/PLAS PE X 5 G (SABOR LARANJA)</t>
  </si>
  <si>
    <t>PLANTABEN3,5 G PO EFEV CT 30 ENV AL/PLAS PE X 5 G (SABOR LARANJA)</t>
  </si>
  <si>
    <t>PLANTAGO OVATA FORSSK.;SENNA ALEXANDRINA MILL.</t>
  </si>
  <si>
    <t>AGIOLAX</t>
  </si>
  <si>
    <t>(520 MG/G + 22 MG/G) + 99,45 MG/G GRAN FR PLAS OPC X 100 G</t>
  </si>
  <si>
    <t>AGIOLAX(520 MG/G + 22 MG/G) + 99,45 MG/G GRAN FR PLAS OPC X 100 G</t>
  </si>
  <si>
    <t>(520 MG/G + 22 MG/G) + 99,45 MG/G GRAN FR PLAS OPC X 250 G</t>
  </si>
  <si>
    <t>AGIOLAX(520 MG/G + 22 MG/G) + 99,45 MG/G GRAN FR PLAS OPC X 250 G</t>
  </si>
  <si>
    <t>PREGABALINA</t>
  </si>
  <si>
    <t>LYRICA</t>
  </si>
  <si>
    <t>25 MG CAP DURA CT BL AL PLAS PVC TRANS X 14</t>
  </si>
  <si>
    <t>LYRICA25 MG CAP DURA CT BL AL PLAS PVC TRANS X 14</t>
  </si>
  <si>
    <t>N3A - ANTIEPILÉPTICOS</t>
  </si>
  <si>
    <t>75 MG CAP DURA CT BL AL PLAS PVC TRANS X 14</t>
  </si>
  <si>
    <t>LYRICA75 MG CAP DURA CT BL AL PLAS PVC TRANS X 14</t>
  </si>
  <si>
    <t>75 MG CAP DURA CT BL AL PLAS PVC TRANS X 28</t>
  </si>
  <si>
    <t>LYRICA75 MG CAP DURA CT BL AL PLAS PVC TRANS X 28</t>
  </si>
  <si>
    <t>150 MG CAP DURA CT BL AL PLAS PVC TRANS X 28</t>
  </si>
  <si>
    <t>LYRICA150 MG CAP DURA CT BL AL PLAS PVC TRANS X 28</t>
  </si>
  <si>
    <t>PROPIONATO DE FLUTICASONA;CLORIDRATO DE AZELASTINA</t>
  </si>
  <si>
    <t>DYMISTA</t>
  </si>
  <si>
    <t>137 MCG + 50 MCG/DOSE SUS INAL NAS CT FR SPR VD AMB X 6,4 G</t>
  </si>
  <si>
    <t>DYMISTA137 MCG + 50 MCG/DOSE SUS INAL NAS CT FR SPR VD AMB X 6,4 G</t>
  </si>
  <si>
    <t>R1A9 - OUTRAS PREPARAÇÕES TÓPICAS NASAIS</t>
  </si>
  <si>
    <t>137 MCG + 50 MCG/DOSE SUS INAL NAS CT FR SPR VD AMB X 23 G</t>
  </si>
  <si>
    <t>DYMISTA137 MCG + 50 MCG/DOSE SUS INAL NAS CT FR SPR VD AMB X 23 G</t>
  </si>
  <si>
    <t>RIVAROXABANA</t>
  </si>
  <si>
    <t>XANEV</t>
  </si>
  <si>
    <t>10 MG COM REV CT BL AL PLAS PVC/PVDC TRANS X 30</t>
  </si>
  <si>
    <t>XANEV10 MG COM REV CT BL AL PLAS PVC/PVDC TRANS X 30</t>
  </si>
  <si>
    <t>15 MG COM REV CT BL AL PLAS PVC/PVDC TRANS X 28</t>
  </si>
  <si>
    <t>XANEV15 MG COM REV CT BL AL PLAS PVC/PVDC TRANS X 28</t>
  </si>
  <si>
    <t>20 MG COM REV CT BL AL PLAS PVC/PVDC TRANS X 28</t>
  </si>
  <si>
    <t>XANEV20 MG COM REV CT BL AL PLAS PVC/PVDC TRANS X 28</t>
  </si>
  <si>
    <t>SILYBUM MARIANUM (L.) GAERTN</t>
  </si>
  <si>
    <t>LEGALON</t>
  </si>
  <si>
    <t>90 MG DRG CT BL AL PLAS INC X 30</t>
  </si>
  <si>
    <t>LEGALON90 MG DRG CT BL AL PLAS INC X 30</t>
  </si>
  <si>
    <t>A5B - HEPATOPROTETORES E LIPOTRÓPICOS</t>
  </si>
  <si>
    <t>64 MG/5 ML SUS OR CT FR PLAS AMB X 100 ML</t>
  </si>
  <si>
    <t>LEGALON64 MG/5 ML SUS OR CT FR PLAS AMB X 100 ML</t>
  </si>
  <si>
    <t>SULBACTAM SÓDICO</t>
  </si>
  <si>
    <t>AMPICILINA SÓDICA + SULBACTAM SÓDICO</t>
  </si>
  <si>
    <t>1G + 0,5G PÓ SOL INJ IM/IV CT 30 FA VD TRANS X 20 ML</t>
  </si>
  <si>
    <t>AMPICILINA SÓDICA + SULBACTAM SÓDICO1G + 0,5G PÓ SOL INJ IM/IV CT 30 FA VD TRANS X 20 ML</t>
  </si>
  <si>
    <t>J1C2 - PENICILINAS INJETAVEIS DE AMPLO ESPECTRO</t>
  </si>
  <si>
    <t>Genérico</t>
  </si>
  <si>
    <t>2G + 1G PÓ SOL INJ IM/IV CT 30 FA VD TRANS X 20 ML</t>
  </si>
  <si>
    <t>AMPICILINA SÓDICA + SULBACTAM SÓDICO2G + 1G PÓ SOL INJ IM/IV CT 30 FA VD TRANS X 20 ML</t>
  </si>
  <si>
    <t>SULBACTAM SÓDICO;AMPICILINA SÓDICA</t>
  </si>
  <si>
    <t>1G + 0,5G PÓ SOL INJ IM/IV  CT 50 FA VD TRANS X 20 ML</t>
  </si>
  <si>
    <t>AMPICILINA SÓDICA + SULBACTAM SÓDICO1G + 0,5G PÓ SOL INJ IM/IV  CT 50 FA VD TRANS X 20 ML</t>
  </si>
  <si>
    <t>2G + 1G PÓ SOL INJ IM/IV CT 50 FA VD TRANS X 20 ML</t>
  </si>
  <si>
    <t>AMPICILINA SÓDICA + SULBACTAM SÓDICO2G + 1G PÓ SOL INJ IM/IV CT 50 FA VD TRANS X 20 ML</t>
  </si>
  <si>
    <t>SULFATO DE GLICOSAMINA</t>
  </si>
  <si>
    <t>GLUCOREUMIN</t>
  </si>
  <si>
    <t>1500 MG PO SOL OR CT 10 SACH X 3,95 G</t>
  </si>
  <si>
    <t>GLUCOREUMIN1500 MG PO SOL OR CT 10 SACH X 3,95 G</t>
  </si>
  <si>
    <t>M5X - TODOS OS OUTROS FÁRMACOS COM AÇÃO MÚSCULO-ESQUELÉTICA</t>
  </si>
  <si>
    <t>1500 MG PO SOL OR CT 30 SACH X 3,95 G</t>
  </si>
  <si>
    <t>GLUCOREUMIN1500 MG PO SOL OR CT 30 SACH X 3,95 G</t>
  </si>
  <si>
    <t>1500 MG PO SOL OR CT 90 SACH X 3,95 G</t>
  </si>
  <si>
    <t>GLUCOREUMIN1500 MG PO SOL OR CT 90 SACH X 3,95 G</t>
  </si>
  <si>
    <t>SULFATO DE POLIMIXINA B</t>
  </si>
  <si>
    <t>POLIXIL B</t>
  </si>
  <si>
    <t>500.000 UI PO LIOF SOL INJ IM/IT/IV CT FA VD TRANS</t>
  </si>
  <si>
    <t>POLIXIL B500.000 UI PO LIOF SOL INJ IM/IT/IV CT FA VD TRANS</t>
  </si>
  <si>
    <t>J1X2 - POLIMIXINAS</t>
  </si>
  <si>
    <t>500.000 UI PO LIOF SOL INJ IM/IT/IV CT 25 FA VD TRANS</t>
  </si>
  <si>
    <t>POLIXIL B500.000 UI PO LIOF SOL INJ IM/IT/IV CT 25 FA VD TRANS</t>
  </si>
  <si>
    <t>500.000 UI PO LIOF SOL INJ IM/IT/IV CT 10 FA VD TRANS</t>
  </si>
  <si>
    <t>POLIXIL B500.000 UI PO LIOF SOL INJ IM/IT/IV CT 10 FA VD TRANS</t>
  </si>
  <si>
    <t>TARTARATO DE TOLTERODINA</t>
  </si>
  <si>
    <t>DETRUSITOL</t>
  </si>
  <si>
    <t>4 MG CAP DURA LIB PROL CT FR PLAS OPC X 30 </t>
  </si>
  <si>
    <t>DETRUSITOL4 MG CAP DURA LIB PROL CT FR PLAS OPC X 30 </t>
  </si>
  <si>
    <t>G4D4 - PRODUTOS PARA INCONTINÊNCIA URINÁRIA</t>
  </si>
  <si>
    <t>TAZOBACTAM SÓDICO;PIPERACILINA SÓDICA</t>
  </si>
  <si>
    <t>PIPERACILINA SÓDICA + TAZOBACTAM SÓDICO</t>
  </si>
  <si>
    <t>2 G + 250 MG PO SOL INJ IV CT 10 FA VD TRANS X 30 ML</t>
  </si>
  <si>
    <t>PIPERACILINA SÓDICA + TAZOBACTAM SÓDICO2 G + 250 MG PO SOL INJ IV CT 10 FA VD TRANS X 30 ML</t>
  </si>
  <si>
    <t>4 G + 500 MG PO SOL INJ IV CT 10 FA VD TRANS X 50 ML</t>
  </si>
  <si>
    <t>PIPERACILINA SÓDICA + TAZOBACTAM SÓDICO4 G + 500 MG PO SOL INJ IV CT 10 FA VD TRANS X 50 ML</t>
  </si>
  <si>
    <t>TENOXICAM</t>
  </si>
  <si>
    <t>TILATIL</t>
  </si>
  <si>
    <t>20 MG COM REV CT BL AL PLAS TRANS X 10</t>
  </si>
  <si>
    <t>TILATIL20 MG COM REV CT BL AL PLAS TRANS X 10</t>
  </si>
  <si>
    <t>M1A1 - ANTIRREUMÁTICOS NÃO ESTEROIDAIS PUROS</t>
  </si>
  <si>
    <t>TOBRAMICINA</t>
  </si>
  <si>
    <t>ZOTEON PÓ</t>
  </si>
  <si>
    <t>28 MG CAP DURA PO INAL OR CT BL AL AL X 224 + 5 INAL</t>
  </si>
  <si>
    <t>ZOTEON PÓ28 MG CAP DURA PO INAL OR CT BL AL AL X 224 + 5 INAL</t>
  </si>
  <si>
    <t>J1K - AMINOGLICOSÍDEOS</t>
  </si>
  <si>
    <t>ÁCIDO TIÓCTICO</t>
  </si>
  <si>
    <t>THIOCTACID</t>
  </si>
  <si>
    <t>600 MG COM REV CT FR VD AMB X 20</t>
  </si>
  <si>
    <t>THIOCTACID600 MG COM REV CT FR VD AMB X 20</t>
  </si>
  <si>
    <t>A10X9 - OUTROS MEDICAMENTOS USADOS EM DIABETES</t>
  </si>
  <si>
    <t>600 MG COM REV CT FR VD AMB X 30</t>
  </si>
  <si>
    <t>THIOCTACID600 MG COM REV CT FR VD AMB X 30</t>
  </si>
  <si>
    <t>600 MG COM REV CT FR VD AMB X 60 </t>
  </si>
  <si>
    <t>THIOCTACID600 MG COM REV CT FR VD AMB X 60 </t>
  </si>
  <si>
    <t>600 MG COM REV CT FR VD AMB X 100</t>
  </si>
  <si>
    <t>THIOCTACID600 MG COM REV CT FR VD AMB X 100</t>
  </si>
  <si>
    <t>600 MG COM REV CT FR VD AMB X 10</t>
  </si>
  <si>
    <t>THIOCTACID600 MG COM REV CT FR VD AMB X 10</t>
  </si>
  <si>
    <t>ICMS 12%              
(Apenas genéricos SP-MG)</t>
  </si>
  <si>
    <t xml:space="preserve">ICMS 12% (ALC)             </t>
  </si>
  <si>
    <t>ICMS 17%         
(DF-ES-MS-MT-RS-SC)</t>
  </si>
  <si>
    <t>ICMS 17%         
(ALC)</t>
  </si>
  <si>
    <t xml:space="preserve">ICMS 17,5% </t>
  </si>
  <si>
    <t xml:space="preserve">ICMS 17,5% 
(ALC) </t>
  </si>
  <si>
    <t>ICMS 18%             
(AP-MG-SP)</t>
  </si>
  <si>
    <t>ICMS 18% ALC          
(AP-MG-SP)</t>
  </si>
  <si>
    <t xml:space="preserve">ICMS 19%  (AC-AL-GO-PA-SE)
</t>
  </si>
  <si>
    <t>ICMS 19% 
(ALC)</t>
  </si>
  <si>
    <t xml:space="preserve">ICMS 19,5%  (PR-RO)
</t>
  </si>
  <si>
    <t xml:space="preserve">ICMS 19,5%  (ALC)
</t>
  </si>
  <si>
    <t xml:space="preserve">ICMS 20%  (AM-CE-PB-RR-TO-RN)
</t>
  </si>
  <si>
    <t xml:space="preserve">ICMS 20% ALC
</t>
  </si>
  <si>
    <t>ICMS 20,5%
 (BA-PE)</t>
  </si>
  <si>
    <t>ICMS 20,5%
ALC</t>
  </si>
  <si>
    <t>ICMS 21%</t>
  </si>
  <si>
    <t>ICMS 21%
ALC</t>
  </si>
  <si>
    <t>ICMS 22%
(RJ)</t>
  </si>
  <si>
    <t>ICMS 22%
ALC</t>
  </si>
  <si>
    <t>ICMS 22,5%
(PI)</t>
  </si>
  <si>
    <t>ICMS 22,5%
(ALC)</t>
  </si>
  <si>
    <t>ICMS 23%
(MA)</t>
  </si>
  <si>
    <t>ICMS 23%
(ALC)</t>
  </si>
  <si>
    <t xml:space="preserve">COD SAP </t>
  </si>
  <si>
    <t xml:space="preserve">CODIGO NOVO </t>
  </si>
  <si>
    <t>Código Antigo</t>
  </si>
  <si>
    <t>Código Novo</t>
  </si>
  <si>
    <t>Material Description</t>
  </si>
  <si>
    <t xml:space="preserve">DATA INÍCIO </t>
  </si>
  <si>
    <t>DATA FINAL</t>
  </si>
  <si>
    <t>XALACOM ED 0.05/5MG 2.5ML 1BT BR NGT</t>
  </si>
  <si>
    <t>ZEFORUS TAB 20MG 4BL BR VIA NGT</t>
  </si>
  <si>
    <t>ZEFORUS TAB 80MG 2BL BR VIA NGT</t>
  </si>
  <si>
    <t>LYRICA CAP 150MG 28BL BR VIA NGT</t>
  </si>
  <si>
    <t>LYRICA CAP 75MG 28BL BR VIA NGT</t>
  </si>
  <si>
    <t>LYRICA CAP 75MG 14BL BR VIA NGT</t>
  </si>
  <si>
    <t>LYRICA CAP 25MG 14BL BR VIA NGT</t>
  </si>
  <si>
    <t>INSPRA TAB 25MG 30BL BR VIA NGT</t>
  </si>
  <si>
    <t>INSPRA TAB 50MG 30BL BR VIA NGT</t>
  </si>
  <si>
    <t>XALATAN ED 50MCG/ML 1BT BR MY NGT</t>
  </si>
  <si>
    <t>EAN 2</t>
  </si>
  <si>
    <t>S/CODIGO</t>
  </si>
  <si>
    <t>NÃO COMERCILIZA NO MOMENTO</t>
  </si>
  <si>
    <t>ICMS 20,5%
 (AL-BA-PE)</t>
  </si>
  <si>
    <t>ICMS 19%
(AC-GO-PA-SE)</t>
  </si>
  <si>
    <t>ICMS 20%
(AM-CE-PB-RR-TO-RN)</t>
  </si>
  <si>
    <t>ICMS 19,5%
(PR-RO)</t>
  </si>
  <si>
    <t>ICMS 17,5%</t>
  </si>
  <si>
    <t>PF Sem Imposto (controle interno)</t>
  </si>
  <si>
    <t>PF Sem Impostos
(controle interno)</t>
  </si>
  <si>
    <t>7908236800643</t>
  </si>
  <si>
    <t>7908236800650</t>
  </si>
  <si>
    <t>7908236800667</t>
  </si>
  <si>
    <t>7908236800674</t>
  </si>
  <si>
    <t>7908236800728</t>
  </si>
  <si>
    <t>7908236800735</t>
  </si>
  <si>
    <t>7908236800742</t>
  </si>
  <si>
    <t>7898560665349</t>
  </si>
  <si>
    <t>7898560665363</t>
  </si>
  <si>
    <t>7898560665387</t>
  </si>
  <si>
    <t>7898560665356</t>
  </si>
  <si>
    <t>7898560665370</t>
  </si>
  <si>
    <t>7898560665394</t>
  </si>
  <si>
    <t>7908236800544</t>
  </si>
  <si>
    <t>7908236800360</t>
  </si>
  <si>
    <t>7908236800483</t>
  </si>
  <si>
    <t>7908236800773</t>
  </si>
  <si>
    <t>7908236800797</t>
  </si>
  <si>
    <t>7908236800087</t>
  </si>
  <si>
    <t>7908236800100</t>
  </si>
  <si>
    <t>7908236801008</t>
  </si>
  <si>
    <t>7908236800995</t>
  </si>
  <si>
    <t>7908236800322</t>
  </si>
  <si>
    <t>7908236800353</t>
  </si>
  <si>
    <t>7908236800315</t>
  </si>
  <si>
    <t>7908236800346</t>
  </si>
  <si>
    <t>7908236800377</t>
  </si>
  <si>
    <t>7908236801084</t>
  </si>
  <si>
    <t>7908236800384</t>
  </si>
  <si>
    <t>7908236800391</t>
  </si>
  <si>
    <t>7908236800407</t>
  </si>
  <si>
    <t>7908236800698</t>
  </si>
  <si>
    <t>7908236801053</t>
  </si>
  <si>
    <t>7908236800063</t>
  </si>
  <si>
    <t>7908236800049</t>
  </si>
  <si>
    <t>7908236800056</t>
  </si>
  <si>
    <t>7908236800070</t>
  </si>
  <si>
    <t>7908236800216</t>
  </si>
  <si>
    <t>7908236800209</t>
  </si>
  <si>
    <t>7908236800162</t>
  </si>
  <si>
    <t>7908236800179</t>
  </si>
  <si>
    <t>7908236800223</t>
  </si>
  <si>
    <t>7908236800186</t>
  </si>
  <si>
    <t>7908236800148</t>
  </si>
  <si>
    <t>7908236800124</t>
  </si>
  <si>
    <t>7908236800865</t>
  </si>
  <si>
    <t>7908236800599</t>
  </si>
  <si>
    <t>7908236800605</t>
  </si>
  <si>
    <t>7908236800636</t>
  </si>
  <si>
    <t>7908236800629</t>
  </si>
  <si>
    <t>7908236800575</t>
  </si>
  <si>
    <t>7908236800568</t>
  </si>
  <si>
    <t>7898560666926</t>
  </si>
  <si>
    <t>7898560666933</t>
  </si>
  <si>
    <t>7898560665424</t>
  </si>
  <si>
    <t>7898560665431</t>
  </si>
  <si>
    <t>7898560664878</t>
  </si>
  <si>
    <t>7898560664939</t>
  </si>
  <si>
    <t>7898560664977</t>
  </si>
  <si>
    <t>7898560665035</t>
  </si>
  <si>
    <t>7898560665073</t>
  </si>
  <si>
    <t>7898560661563</t>
  </si>
  <si>
    <t>7898560661570</t>
  </si>
  <si>
    <t>7898560661594</t>
  </si>
  <si>
    <t>7898560664021</t>
  </si>
  <si>
    <t>7898560663482</t>
  </si>
  <si>
    <t>7898560663499</t>
  </si>
  <si>
    <t>7898560664250</t>
  </si>
  <si>
    <t>7898560664267</t>
  </si>
  <si>
    <t>7898560664311</t>
  </si>
  <si>
    <t>7898560664328</t>
  </si>
  <si>
    <t>7898560664120</t>
  </si>
  <si>
    <t>7898560664137</t>
  </si>
  <si>
    <t>7898560666261</t>
  </si>
  <si>
    <t>7898560666322</t>
  </si>
  <si>
    <t>7898560666407</t>
  </si>
  <si>
    <t>7898560664335</t>
  </si>
  <si>
    <t>7898560664373</t>
  </si>
  <si>
    <t>7898560660337</t>
  </si>
  <si>
    <t>7898560660320</t>
  </si>
  <si>
    <t>7898560663185</t>
  </si>
  <si>
    <t>7898560663192</t>
  </si>
  <si>
    <t>7898560663949</t>
  </si>
  <si>
    <t>7898560663956</t>
  </si>
  <si>
    <t>7898560664038</t>
  </si>
  <si>
    <t>7898560663468</t>
  </si>
  <si>
    <t>7898560663475</t>
  </si>
  <si>
    <t>7898560664397</t>
  </si>
  <si>
    <t>7898560660542</t>
  </si>
  <si>
    <t>7898560660559</t>
  </si>
  <si>
    <t>7898560664113</t>
  </si>
  <si>
    <t>7898560661518</t>
  </si>
  <si>
    <t>7898560665189</t>
  </si>
  <si>
    <t>7898560665097</t>
  </si>
  <si>
    <t>7898560665196</t>
  </si>
  <si>
    <t>7898560665202</t>
  </si>
  <si>
    <t>7898560665219</t>
  </si>
  <si>
    <t>Nível de Reajuste CMED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</si>
</sst>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_ ;\-0.00\ "/>
  </numFmts>
  <fonts count="22" x14ac:knownFonts="1">
    <font>
      <sz val="11"/>
      <color theme="1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sz val="11"/>
      <color theme="1"/>
      <name val="Calibri"/>
      <family val="2"/>
    </font>
    <font>
      <sz val="11"/>
      <color indexed="8"/>
      <name val="Calibri"/>
      <family val="2"/>
    </font>
    <font>
      <sz val="10"/>
      <name val="Arial"/>
      <family val="2"/>
    </font>
    <font>
      <sz val="8"/>
      <name val="Calibri"/>
      <family val="2"/>
    </font>
    <font>
      <sz val="11"/>
      <color rgb="FFFFFFFF"/>
      <name val="Segoe UI"/>
      <family val="2"/>
    </font>
    <font>
      <sz val="11"/>
      <color rgb="FF000000"/>
      <name val="Segoe UI"/>
      <family val="2"/>
    </font>
    <font>
      <sz val="11"/>
      <color rgb="FF000000"/>
      <name val="Calibri"/>
      <family val="2"/>
    </font>
    <font>
      <sz val="9"/>
      <color rgb="FFFFFFFF"/>
      <name val="Segoe UI"/>
      <family val="2"/>
    </font>
    <font>
      <sz val="9"/>
      <color rgb="FF000000"/>
      <name val="Segoe UI"/>
      <family val="2"/>
    </font>
    <font>
      <sz val="9"/>
      <color rgb="FF000000"/>
      <name val="Calibri"/>
      <family val="2"/>
    </font>
    <font>
      <sz val="9"/>
      <name val="Arial"/>
      <family val="2"/>
    </font>
    <font>
      <sz val="10"/>
      <color theme="1"/>
      <name val="Calibri"/>
      <family val="2"/>
    </font>
    <font>
      <b/>
      <sz val="10"/>
      <color theme="0"/>
      <name val="Calibri"/>
      <family val="2"/>
    </font>
    <font>
      <b/>
      <sz val="10"/>
      <color rgb="FFFFFF00"/>
      <name val="Calibri"/>
      <family val="2"/>
    </font>
    <font>
      <sz val="10"/>
      <name val="Calibri"/>
      <family val="2"/>
    </font>
    <font>
      <b/>
      <sz val="8"/>
      <color theme="0"/>
      <name val="Aptos Narrow"/>
      <family val="2"/>
      <scheme val="minor"/>
    </font>
    <font>
      <sz val="8"/>
      <color theme="1"/>
      <name val="Aptos Narrow"/>
      <family val="2"/>
      <scheme val="minor"/>
    </font>
    <font>
      <b/>
      <sz val="8"/>
      <color rgb="FFFFFF00"/>
      <name val="Aptos Narrow"/>
      <family val="2"/>
      <scheme val="minor"/>
    </font>
    <font>
      <sz val="8"/>
      <name val="Aptos Narrow"/>
      <family val="2"/>
      <scheme val="minor"/>
    </font>
    <font>
      <b/>
      <sz val="8"/>
      <name val="Aptos Narrow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rgb="FF7030A0"/>
        <bgColor indexed="62"/>
      </patternFill>
    </fill>
    <fill>
      <patternFill patternType="solid">
        <fgColor rgb="FF7030A0"/>
        <bgColor rgb="FFCCCCFF"/>
      </patternFill>
    </fill>
    <fill>
      <patternFill patternType="solid">
        <fgColor rgb="FFFFFF00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rgb="FFFCE4D6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83CCEB"/>
        <bgColor indexed="64"/>
      </patternFill>
    </fill>
    <fill>
      <patternFill patternType="solid">
        <fgColor rgb="FFFFFF00"/>
        <bgColor indexed="62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4">
    <xf numFmtId="0" fontId="0" fillId="0" borderId="0"/>
    <xf numFmtId="0" fontId="1" fillId="0" borderId="0" applyNumberFormat="0" applyFill="0" applyBorder="0" applyAlignment="0" applyProtection="0"/>
    <xf numFmtId="0" fontId="3" fillId="0" borderId="0"/>
    <xf numFmtId="0" fontId="4" fillId="0" borderId="0"/>
  </cellStyleXfs>
  <cellXfs count="84">
    <xf numFmtId="0" fontId="0" fillId="0" borderId="0" xfId="0"/>
    <xf numFmtId="0" fontId="2" fillId="0" borderId="0" xfId="0" applyFont="1" applyAlignment="1">
      <alignment horizontal="center"/>
    </xf>
    <xf numFmtId="0" fontId="4" fillId="0" borderId="0" xfId="3" applyAlignment="1">
      <alignment vertical="top"/>
    </xf>
    <xf numFmtId="0" fontId="5" fillId="0" borderId="0" xfId="3" applyFont="1" applyAlignment="1">
      <alignment horizontal="center"/>
    </xf>
    <xf numFmtId="0" fontId="5" fillId="0" borderId="0" xfId="3" applyFont="1" applyAlignment="1">
      <alignment horizontal="center" vertical="top"/>
    </xf>
    <xf numFmtId="0" fontId="4" fillId="0" borderId="0" xfId="3" applyAlignment="1">
      <alignment horizontal="center" vertical="top"/>
    </xf>
    <xf numFmtId="0" fontId="4" fillId="0" borderId="0" xfId="3" applyAlignment="1">
      <alignment horizontal="center"/>
    </xf>
    <xf numFmtId="0" fontId="6" fillId="5" borderId="9" xfId="3" applyFont="1" applyFill="1" applyBorder="1" applyAlignment="1">
      <alignment horizontal="center" vertical="center"/>
    </xf>
    <xf numFmtId="0" fontId="6" fillId="5" borderId="8" xfId="3" applyFont="1" applyFill="1" applyBorder="1" applyAlignment="1">
      <alignment horizontal="center" vertical="center"/>
    </xf>
    <xf numFmtId="0" fontId="7" fillId="0" borderId="10" xfId="3" applyFont="1" applyBorder="1" applyAlignment="1">
      <alignment horizontal="right" vertical="center"/>
    </xf>
    <xf numFmtId="0" fontId="7" fillId="0" borderId="11" xfId="3" applyFont="1" applyBorder="1" applyAlignment="1">
      <alignment vertical="center"/>
    </xf>
    <xf numFmtId="14" fontId="8" fillId="0" borderId="11" xfId="3" applyNumberFormat="1" applyFont="1" applyBorder="1" applyAlignment="1">
      <alignment horizontal="center" vertical="center"/>
    </xf>
    <xf numFmtId="0" fontId="7" fillId="6" borderId="10" xfId="3" applyFont="1" applyFill="1" applyBorder="1" applyAlignment="1">
      <alignment horizontal="right" vertical="center"/>
    </xf>
    <xf numFmtId="0" fontId="7" fillId="6" borderId="11" xfId="3" applyFont="1" applyFill="1" applyBorder="1" applyAlignment="1">
      <alignment vertical="center"/>
    </xf>
    <xf numFmtId="14" fontId="8" fillId="6" borderId="11" xfId="3" applyNumberFormat="1" applyFont="1" applyFill="1" applyBorder="1" applyAlignment="1">
      <alignment horizontal="center" vertical="center"/>
    </xf>
    <xf numFmtId="0" fontId="10" fillId="0" borderId="1" xfId="3" applyFont="1" applyBorder="1" applyAlignment="1">
      <alignment vertical="center"/>
    </xf>
    <xf numFmtId="14" fontId="11" fillId="0" borderId="1" xfId="3" applyNumberFormat="1" applyFont="1" applyBorder="1" applyAlignment="1">
      <alignment horizontal="center" vertical="center"/>
    </xf>
    <xf numFmtId="0" fontId="10" fillId="7" borderId="1" xfId="3" applyFont="1" applyFill="1" applyBorder="1" applyAlignment="1">
      <alignment vertical="center"/>
    </xf>
    <xf numFmtId="14" fontId="11" fillId="7" borderId="1" xfId="3" applyNumberFormat="1" applyFont="1" applyFill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17" fontId="11" fillId="0" borderId="1" xfId="0" applyNumberFormat="1" applyFont="1" applyBorder="1" applyAlignment="1">
      <alignment horizontal="center" vertical="center"/>
    </xf>
    <xf numFmtId="0" fontId="9" fillId="5" borderId="12" xfId="3" applyFont="1" applyFill="1" applyBorder="1" applyAlignment="1">
      <alignment horizontal="center" vertical="center"/>
    </xf>
    <xf numFmtId="0" fontId="9" fillId="5" borderId="13" xfId="3" applyFont="1" applyFill="1" applyBorder="1" applyAlignment="1">
      <alignment horizontal="center" vertical="center"/>
    </xf>
    <xf numFmtId="0" fontId="9" fillId="5" borderId="14" xfId="3" applyFont="1" applyFill="1" applyBorder="1" applyAlignment="1">
      <alignment horizontal="center" vertical="center"/>
    </xf>
    <xf numFmtId="0" fontId="10" fillId="0" borderId="15" xfId="3" applyFont="1" applyBorder="1" applyAlignment="1">
      <alignment horizontal="right" vertical="center"/>
    </xf>
    <xf numFmtId="14" fontId="11" fillId="0" borderId="16" xfId="3" applyNumberFormat="1" applyFont="1" applyBorder="1" applyAlignment="1">
      <alignment horizontal="center" vertical="center"/>
    </xf>
    <xf numFmtId="0" fontId="10" fillId="6" borderId="15" xfId="3" applyFont="1" applyFill="1" applyBorder="1" applyAlignment="1">
      <alignment horizontal="right" vertical="center"/>
    </xf>
    <xf numFmtId="0" fontId="10" fillId="7" borderId="15" xfId="3" applyFont="1" applyFill="1" applyBorder="1" applyAlignment="1">
      <alignment horizontal="right" vertical="center"/>
    </xf>
    <xf numFmtId="14" fontId="11" fillId="7" borderId="16" xfId="3" applyNumberFormat="1" applyFont="1" applyFill="1" applyBorder="1" applyAlignment="1">
      <alignment horizontal="center" vertical="center"/>
    </xf>
    <xf numFmtId="0" fontId="11" fillId="0" borderId="15" xfId="0" applyFont="1" applyBorder="1" applyAlignment="1">
      <alignment horizontal="center" vertical="center"/>
    </xf>
    <xf numFmtId="0" fontId="12" fillId="0" borderId="16" xfId="3" applyFont="1" applyBorder="1" applyAlignment="1">
      <alignment horizontal="center" vertical="top"/>
    </xf>
    <xf numFmtId="0" fontId="12" fillId="0" borderId="17" xfId="3" applyFont="1" applyBorder="1" applyAlignment="1">
      <alignment vertical="top"/>
    </xf>
    <xf numFmtId="0" fontId="12" fillId="0" borderId="18" xfId="3" applyFont="1" applyBorder="1" applyAlignment="1">
      <alignment horizontal="center"/>
    </xf>
    <xf numFmtId="0" fontId="12" fillId="0" borderId="18" xfId="3" applyFont="1" applyBorder="1" applyAlignment="1">
      <alignment vertical="top"/>
    </xf>
    <xf numFmtId="0" fontId="12" fillId="0" borderId="18" xfId="3" applyFont="1" applyBorder="1" applyAlignment="1">
      <alignment horizontal="center" vertical="top"/>
    </xf>
    <xf numFmtId="0" fontId="12" fillId="0" borderId="19" xfId="3" applyFont="1" applyBorder="1" applyAlignment="1">
      <alignment horizontal="center" vertical="top"/>
    </xf>
    <xf numFmtId="0" fontId="10" fillId="0" borderId="1" xfId="3" applyFont="1" applyBorder="1" applyAlignment="1">
      <alignment horizontal="center" vertical="center"/>
    </xf>
    <xf numFmtId="0" fontId="10" fillId="7" borderId="1" xfId="3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3" fillId="0" borderId="0" xfId="0" applyFont="1" applyAlignment="1">
      <alignment horizontal="center"/>
    </xf>
    <xf numFmtId="1" fontId="13" fillId="0" borderId="0" xfId="0" applyNumberFormat="1" applyFont="1" applyAlignment="1">
      <alignment horizontal="center"/>
    </xf>
    <xf numFmtId="0" fontId="14" fillId="2" borderId="1" xfId="0" applyFont="1" applyFill="1" applyBorder="1" applyAlignment="1">
      <alignment horizontal="center" vertical="center" wrapText="1"/>
    </xf>
    <xf numFmtId="0" fontId="14" fillId="2" borderId="1" xfId="0" applyFont="1" applyFill="1" applyBorder="1" applyAlignment="1">
      <alignment horizontal="center" vertical="center"/>
    </xf>
    <xf numFmtId="1" fontId="14" fillId="2" borderId="1" xfId="0" applyNumberFormat="1" applyFont="1" applyFill="1" applyBorder="1" applyAlignment="1">
      <alignment horizontal="center" vertical="center"/>
    </xf>
    <xf numFmtId="0" fontId="14" fillId="2" borderId="2" xfId="0" applyFont="1" applyFill="1" applyBorder="1" applyAlignment="1">
      <alignment horizontal="center" vertical="center" wrapText="1"/>
    </xf>
    <xf numFmtId="0" fontId="14" fillId="2" borderId="3" xfId="0" applyFont="1" applyFill="1" applyBorder="1" applyAlignment="1">
      <alignment horizontal="center" vertical="center" wrapText="1"/>
    </xf>
    <xf numFmtId="0" fontId="15" fillId="2" borderId="4" xfId="0" applyFont="1" applyFill="1" applyBorder="1" applyAlignment="1">
      <alignment horizontal="center" vertical="center" wrapText="1"/>
    </xf>
    <xf numFmtId="0" fontId="14" fillId="2" borderId="3" xfId="0" applyFont="1" applyFill="1" applyBorder="1" applyAlignment="1">
      <alignment horizontal="center" vertical="center"/>
    </xf>
    <xf numFmtId="0" fontId="15" fillId="2" borderId="4" xfId="0" applyFont="1" applyFill="1" applyBorder="1" applyAlignment="1">
      <alignment horizontal="center" vertical="center"/>
    </xf>
    <xf numFmtId="0" fontId="14" fillId="2" borderId="5" xfId="0" applyFont="1" applyFill="1" applyBorder="1" applyAlignment="1">
      <alignment horizontal="center" vertical="center" wrapText="1"/>
    </xf>
    <xf numFmtId="0" fontId="2" fillId="8" borderId="0" xfId="0" applyFont="1" applyFill="1" applyAlignment="1">
      <alignment horizontal="center"/>
    </xf>
    <xf numFmtId="0" fontId="16" fillId="0" borderId="1" xfId="0" applyFont="1" applyBorder="1" applyAlignment="1">
      <alignment horizontal="center"/>
    </xf>
    <xf numFmtId="1" fontId="16" fillId="0" borderId="1" xfId="0" applyNumberFormat="1" applyFont="1" applyBorder="1" applyAlignment="1">
      <alignment horizontal="center"/>
    </xf>
    <xf numFmtId="0" fontId="16" fillId="8" borderId="1" xfId="0" applyFont="1" applyFill="1" applyBorder="1" applyAlignment="1">
      <alignment horizontal="center"/>
    </xf>
    <xf numFmtId="1" fontId="16" fillId="8" borderId="1" xfId="0" applyNumberFormat="1" applyFont="1" applyFill="1" applyBorder="1" applyAlignment="1">
      <alignment horizontal="center"/>
    </xf>
    <xf numFmtId="0" fontId="18" fillId="0" borderId="0" xfId="0" applyFont="1" applyAlignment="1">
      <alignment horizontal="center" vertical="center"/>
    </xf>
    <xf numFmtId="0" fontId="18" fillId="0" borderId="0" xfId="0" applyFont="1"/>
    <xf numFmtId="0" fontId="18" fillId="0" borderId="0" xfId="0" applyFont="1" applyAlignment="1">
      <alignment horizontal="center"/>
    </xf>
    <xf numFmtId="0" fontId="17" fillId="2" borderId="1" xfId="0" applyFont="1" applyFill="1" applyBorder="1" applyAlignment="1">
      <alignment horizontal="center" vertical="center" wrapText="1"/>
    </xf>
    <xf numFmtId="0" fontId="17" fillId="2" borderId="1" xfId="0" applyFont="1" applyFill="1" applyBorder="1" applyAlignment="1">
      <alignment horizontal="center" vertical="center"/>
    </xf>
    <xf numFmtId="1" fontId="17" fillId="2" borderId="1" xfId="0" applyNumberFormat="1" applyFont="1" applyFill="1" applyBorder="1" applyAlignment="1">
      <alignment horizontal="center" vertical="center"/>
    </xf>
    <xf numFmtId="0" fontId="17" fillId="2" borderId="2" xfId="0" applyFont="1" applyFill="1" applyBorder="1" applyAlignment="1">
      <alignment horizontal="center" vertical="center" wrapText="1"/>
    </xf>
    <xf numFmtId="0" fontId="17" fillId="2" borderId="3" xfId="0" applyFont="1" applyFill="1" applyBorder="1" applyAlignment="1">
      <alignment horizontal="center" vertical="center" wrapText="1"/>
    </xf>
    <xf numFmtId="0" fontId="19" fillId="2" borderId="4" xfId="0" applyFont="1" applyFill="1" applyBorder="1" applyAlignment="1">
      <alignment horizontal="center" vertical="center" wrapText="1"/>
    </xf>
    <xf numFmtId="0" fontId="17" fillId="2" borderId="3" xfId="0" applyFont="1" applyFill="1" applyBorder="1" applyAlignment="1">
      <alignment horizontal="center" vertical="center"/>
    </xf>
    <xf numFmtId="0" fontId="19" fillId="2" borderId="4" xfId="0" applyFont="1" applyFill="1" applyBorder="1" applyAlignment="1">
      <alignment horizontal="center" vertical="center"/>
    </xf>
    <xf numFmtId="0" fontId="17" fillId="2" borderId="5" xfId="0" applyFont="1" applyFill="1" applyBorder="1" applyAlignment="1">
      <alignment horizontal="center" vertical="center" wrapText="1"/>
    </xf>
    <xf numFmtId="0" fontId="20" fillId="0" borderId="1" xfId="0" applyFont="1" applyBorder="1" applyAlignment="1">
      <alignment horizontal="center"/>
    </xf>
    <xf numFmtId="1" fontId="20" fillId="0" borderId="1" xfId="0" applyNumberFormat="1" applyFont="1" applyBorder="1" applyAlignment="1">
      <alignment horizontal="center"/>
    </xf>
    <xf numFmtId="164" fontId="20" fillId="0" borderId="6" xfId="0" applyNumberFormat="1" applyFont="1" applyBorder="1" applyAlignment="1">
      <alignment horizontal="center"/>
    </xf>
    <xf numFmtId="0" fontId="20" fillId="0" borderId="1" xfId="0" applyFont="1" applyBorder="1" applyAlignment="1">
      <alignment horizontal="center" vertical="top"/>
    </xf>
    <xf numFmtId="0" fontId="20" fillId="8" borderId="1" xfId="0" applyFont="1" applyFill="1" applyBorder="1" applyAlignment="1">
      <alignment horizontal="center"/>
    </xf>
    <xf numFmtId="1" fontId="18" fillId="0" borderId="0" xfId="0" applyNumberFormat="1" applyFont="1" applyAlignment="1">
      <alignment horizontal="center"/>
    </xf>
    <xf numFmtId="164" fontId="16" fillId="0" borderId="6" xfId="0" applyNumberFormat="1" applyFont="1" applyBorder="1" applyAlignment="1">
      <alignment horizontal="center"/>
    </xf>
    <xf numFmtId="164" fontId="16" fillId="0" borderId="1" xfId="0" applyNumberFormat="1" applyFont="1" applyBorder="1" applyAlignment="1">
      <alignment horizontal="center"/>
    </xf>
    <xf numFmtId="0" fontId="16" fillId="0" borderId="1" xfId="0" applyFont="1" applyBorder="1" applyAlignment="1">
      <alignment horizontal="center" vertical="top"/>
    </xf>
    <xf numFmtId="164" fontId="16" fillId="4" borderId="1" xfId="0" applyNumberFormat="1" applyFont="1" applyFill="1" applyBorder="1" applyAlignment="1">
      <alignment horizontal="center"/>
    </xf>
    <xf numFmtId="164" fontId="16" fillId="8" borderId="1" xfId="0" applyNumberFormat="1" applyFont="1" applyFill="1" applyBorder="1" applyAlignment="1">
      <alignment horizontal="center"/>
    </xf>
    <xf numFmtId="164" fontId="20" fillId="9" borderId="6" xfId="0" applyNumberFormat="1" applyFont="1" applyFill="1" applyBorder="1" applyAlignment="1">
      <alignment horizontal="center"/>
    </xf>
    <xf numFmtId="0" fontId="21" fillId="10" borderId="1" xfId="0" applyFont="1" applyFill="1" applyBorder="1" applyAlignment="1">
      <alignment horizontal="center" vertical="center" wrapText="1"/>
    </xf>
    <xf numFmtId="0" fontId="17" fillId="3" borderId="7" xfId="1" applyFont="1" applyFill="1" applyBorder="1" applyAlignment="1">
      <alignment horizontal="center" vertical="center" wrapText="1"/>
    </xf>
    <xf numFmtId="0" fontId="17" fillId="3" borderId="8" xfId="1" applyFont="1" applyFill="1" applyBorder="1" applyAlignment="1">
      <alignment horizontal="center" vertical="center" wrapText="1"/>
    </xf>
    <xf numFmtId="0" fontId="14" fillId="3" borderId="7" xfId="1" applyFont="1" applyFill="1" applyBorder="1" applyAlignment="1">
      <alignment horizontal="center" wrapText="1"/>
    </xf>
    <xf numFmtId="0" fontId="14" fillId="3" borderId="8" xfId="1" applyFont="1" applyFill="1" applyBorder="1" applyAlignment="1">
      <alignment horizontal="center" wrapText="1"/>
    </xf>
  </cellXfs>
  <cellStyles count="4">
    <cellStyle name="Normal" xfId="0" builtinId="0"/>
    <cellStyle name="Normal 2" xfId="2" xr:uid="{5AB0D136-7B64-4405-994A-E9FCDEFFE889}"/>
    <cellStyle name="Normal 2 2" xfId="3" xr:uid="{55577B7F-61D5-4F4E-AF61-6B243AA17F7A}"/>
    <cellStyle name="Texto Explicativo" xfId="1" builtinId="53"/>
  </cellStyles>
  <dxfs count="0"/>
  <tableStyles count="0" defaultTableStyle="TableStyleMedium2" defaultPivotStyle="PivotStyleLight16"/>
  <colors>
    <mruColors>
      <color rgb="FF83CCEB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2.xml"/><Relationship Id="rId5" Type="http://schemas.openxmlformats.org/officeDocument/2006/relationships/externalLink" Target="externalLinks/externalLink2.xml"/><Relationship Id="rId10" Type="http://schemas.openxmlformats.org/officeDocument/2006/relationships/customXml" Target="../customXml/item1.xml"/><Relationship Id="rId4" Type="http://schemas.openxmlformats.org/officeDocument/2006/relationships/externalLink" Target="externalLinks/externalLink1.xml"/><Relationship Id="rId9" Type="http://schemas.openxmlformats.org/officeDocument/2006/relationships/calcChain" Target="calcChain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https://myl-my.sharepoint.com/personal/hayat_martins1_viatris_com/Documents/Desktop/Pricing/Reajuste%20Pre&#231;o%20CMED%202026/Extrato-Envio_Reajuste%20CMED%202026_Viatris_30Mar2026.xlsx" TargetMode="External"/><Relationship Id="rId1" Type="http://schemas.openxmlformats.org/officeDocument/2006/relationships/externalLinkPath" Target="https://myl-my.sharepoint.com/personal/hayat_martins1_viatris_com/Documents/Desktop/Pricing/Reajuste%20Pre&#231;o%20CMED%202026/Extrato-Envio_Reajuste%20CMED%202026_Viatris_30Mar2026.xlsx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m7025684\Downloads\18_08%20_LISTA%20CMED_(CMED%2007.08%2012HRS%2030%20)-%20analise.xls" TargetMode="External"/><Relationship Id="rId1" Type="http://schemas.openxmlformats.org/officeDocument/2006/relationships/externalLinkPath" Target="file:///C:\Users\m7025684\Downloads\18_08%20_LISTA%20CMED_(CMED%2007.08%2012HRS%2030%20)-%20analise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Planilha2"/>
      <sheetName val="Sheet0"/>
      <sheetName val="Planilha1"/>
    </sheetNames>
    <sheetDataSet>
      <sheetData sheetId="0">
        <row r="3">
          <cell r="A3" t="str">
            <v>GGREM</v>
          </cell>
          <cell r="B3" t="str">
            <v>Nível de reajuste</v>
          </cell>
        </row>
        <row r="4">
          <cell r="A4">
            <v>541512030002216</v>
          </cell>
          <cell r="B4" t="str">
            <v>1</v>
          </cell>
        </row>
        <row r="5">
          <cell r="A5">
            <v>541512030002316</v>
          </cell>
          <cell r="B5" t="str">
            <v>1</v>
          </cell>
        </row>
        <row r="6">
          <cell r="A6">
            <v>541512060002616</v>
          </cell>
          <cell r="B6" t="str">
            <v>1</v>
          </cell>
        </row>
        <row r="7">
          <cell r="A7">
            <v>541512060002716</v>
          </cell>
          <cell r="B7" t="str">
            <v>1</v>
          </cell>
        </row>
        <row r="8">
          <cell r="A8">
            <v>541517070004017</v>
          </cell>
          <cell r="B8" t="str">
            <v>2</v>
          </cell>
        </row>
        <row r="9">
          <cell r="A9">
            <v>541517070004117</v>
          </cell>
          <cell r="B9" t="str">
            <v>2</v>
          </cell>
        </row>
        <row r="10">
          <cell r="A10">
            <v>541517070004217</v>
          </cell>
          <cell r="B10" t="str">
            <v>2</v>
          </cell>
        </row>
        <row r="11">
          <cell r="A11">
            <v>541517070004317</v>
          </cell>
          <cell r="B11" t="str">
            <v>2</v>
          </cell>
        </row>
        <row r="12">
          <cell r="A12">
            <v>541517070004417</v>
          </cell>
          <cell r="B12" t="str">
            <v>2</v>
          </cell>
        </row>
        <row r="13">
          <cell r="A13">
            <v>541517070004517</v>
          </cell>
          <cell r="B13" t="str">
            <v>2</v>
          </cell>
        </row>
        <row r="14">
          <cell r="A14">
            <v>541517070004617</v>
          </cell>
          <cell r="B14" t="str">
            <v>2</v>
          </cell>
        </row>
        <row r="15">
          <cell r="A15">
            <v>541517070004717</v>
          </cell>
          <cell r="B15" t="str">
            <v>2</v>
          </cell>
        </row>
        <row r="16">
          <cell r="A16">
            <v>541517070004817</v>
          </cell>
          <cell r="B16" t="str">
            <v>2</v>
          </cell>
        </row>
        <row r="17">
          <cell r="A17">
            <v>541517070004917</v>
          </cell>
          <cell r="B17" t="str">
            <v>2</v>
          </cell>
        </row>
        <row r="18">
          <cell r="A18">
            <v>541517070005017</v>
          </cell>
          <cell r="B18" t="str">
            <v>2</v>
          </cell>
        </row>
        <row r="19">
          <cell r="A19">
            <v>541517070005117</v>
          </cell>
          <cell r="B19" t="str">
            <v>2</v>
          </cell>
        </row>
        <row r="20">
          <cell r="A20">
            <v>541517120005217</v>
          </cell>
          <cell r="B20" t="str">
            <v>2</v>
          </cell>
        </row>
        <row r="21">
          <cell r="A21">
            <v>541518020005303</v>
          </cell>
          <cell r="B21" t="str">
            <v>1</v>
          </cell>
        </row>
        <row r="22">
          <cell r="A22">
            <v>541518020005403</v>
          </cell>
          <cell r="B22" t="str">
            <v>1</v>
          </cell>
        </row>
        <row r="23">
          <cell r="A23">
            <v>541518080007117</v>
          </cell>
          <cell r="B23" t="str">
            <v>1</v>
          </cell>
        </row>
        <row r="24">
          <cell r="A24">
            <v>541518080007217</v>
          </cell>
          <cell r="B24" t="str">
            <v>1</v>
          </cell>
        </row>
        <row r="25">
          <cell r="A25">
            <v>541518090008017</v>
          </cell>
          <cell r="B25" t="str">
            <v>3</v>
          </cell>
        </row>
        <row r="26">
          <cell r="A26">
            <v>541518090008117</v>
          </cell>
          <cell r="B26" t="str">
            <v>3</v>
          </cell>
        </row>
        <row r="27">
          <cell r="A27">
            <v>541518090008904</v>
          </cell>
          <cell r="B27" t="str">
            <v>2</v>
          </cell>
        </row>
        <row r="28">
          <cell r="A28">
            <v>541518090009004</v>
          </cell>
          <cell r="B28" t="str">
            <v>2</v>
          </cell>
        </row>
        <row r="29">
          <cell r="A29">
            <v>541518090009104</v>
          </cell>
          <cell r="B29" t="str">
            <v>2</v>
          </cell>
        </row>
        <row r="30">
          <cell r="A30">
            <v>541518090009204</v>
          </cell>
          <cell r="B30" t="str">
            <v>2</v>
          </cell>
        </row>
        <row r="31">
          <cell r="A31">
            <v>541518090009304</v>
          </cell>
          <cell r="B31" t="str">
            <v>2</v>
          </cell>
        </row>
        <row r="32">
          <cell r="A32">
            <v>541518090009404</v>
          </cell>
          <cell r="B32" t="str">
            <v>2</v>
          </cell>
        </row>
        <row r="33">
          <cell r="A33">
            <v>541518090009504</v>
          </cell>
          <cell r="B33" t="str">
            <v>2</v>
          </cell>
        </row>
        <row r="34">
          <cell r="A34">
            <v>541518090009604</v>
          </cell>
          <cell r="B34" t="str">
            <v>2</v>
          </cell>
        </row>
        <row r="35">
          <cell r="A35">
            <v>541518090009704</v>
          </cell>
          <cell r="B35" t="str">
            <v>2</v>
          </cell>
        </row>
        <row r="36">
          <cell r="A36">
            <v>541518090009804</v>
          </cell>
          <cell r="B36" t="str">
            <v>2</v>
          </cell>
        </row>
        <row r="37">
          <cell r="A37">
            <v>541518090009904</v>
          </cell>
          <cell r="B37" t="str">
            <v>2</v>
          </cell>
        </row>
        <row r="38">
          <cell r="A38">
            <v>541518090010004</v>
          </cell>
          <cell r="B38" t="str">
            <v>2</v>
          </cell>
        </row>
        <row r="39">
          <cell r="A39">
            <v>541518100011304</v>
          </cell>
          <cell r="B39" t="str">
            <v>1</v>
          </cell>
        </row>
        <row r="40">
          <cell r="A40">
            <v>541518100011404</v>
          </cell>
          <cell r="B40" t="str">
            <v>1</v>
          </cell>
        </row>
        <row r="41">
          <cell r="A41">
            <v>541518100011504</v>
          </cell>
          <cell r="B41" t="str">
            <v>1</v>
          </cell>
        </row>
        <row r="42">
          <cell r="A42">
            <v>541518100011604</v>
          </cell>
          <cell r="B42" t="str">
            <v>1</v>
          </cell>
        </row>
        <row r="43">
          <cell r="A43">
            <v>541518100011704</v>
          </cell>
          <cell r="B43" t="str">
            <v>1</v>
          </cell>
        </row>
        <row r="44">
          <cell r="A44">
            <v>541518100011804</v>
          </cell>
          <cell r="B44" t="str">
            <v>1</v>
          </cell>
        </row>
        <row r="45">
          <cell r="A45">
            <v>541518100012107</v>
          </cell>
          <cell r="B45" t="str">
            <v>1</v>
          </cell>
        </row>
        <row r="46">
          <cell r="A46">
            <v>541518100012207</v>
          </cell>
          <cell r="B46" t="str">
            <v>1</v>
          </cell>
        </row>
        <row r="47">
          <cell r="A47">
            <v>541518110012306</v>
          </cell>
          <cell r="B47" t="str">
            <v>2</v>
          </cell>
        </row>
        <row r="48">
          <cell r="A48">
            <v>541518110012406</v>
          </cell>
          <cell r="B48" t="str">
            <v>2</v>
          </cell>
        </row>
        <row r="49">
          <cell r="A49">
            <v>541518110012506</v>
          </cell>
          <cell r="B49" t="str">
            <v>2</v>
          </cell>
        </row>
        <row r="50">
          <cell r="A50">
            <v>541518110012717</v>
          </cell>
          <cell r="B50" t="str">
            <v>3</v>
          </cell>
        </row>
        <row r="51">
          <cell r="A51">
            <v>541518110012804</v>
          </cell>
          <cell r="B51" t="str">
            <v>3</v>
          </cell>
        </row>
        <row r="52">
          <cell r="A52">
            <v>541518110012904</v>
          </cell>
          <cell r="B52" t="str">
            <v>3</v>
          </cell>
        </row>
        <row r="53">
          <cell r="A53">
            <v>541518110013004</v>
          </cell>
          <cell r="B53" t="str">
            <v>3</v>
          </cell>
        </row>
        <row r="54">
          <cell r="A54">
            <v>541518110013104</v>
          </cell>
          <cell r="B54" t="str">
            <v>3</v>
          </cell>
        </row>
        <row r="55">
          <cell r="A55">
            <v>541518110013204</v>
          </cell>
          <cell r="B55" t="str">
            <v>3</v>
          </cell>
        </row>
        <row r="56">
          <cell r="A56">
            <v>541518110013304</v>
          </cell>
          <cell r="B56" t="str">
            <v>3</v>
          </cell>
        </row>
        <row r="57">
          <cell r="A57">
            <v>541519010013806</v>
          </cell>
          <cell r="B57" t="str">
            <v>2</v>
          </cell>
        </row>
        <row r="58">
          <cell r="A58">
            <v>541519010013906</v>
          </cell>
          <cell r="B58" t="str">
            <v>2</v>
          </cell>
        </row>
        <row r="59">
          <cell r="A59">
            <v>541519010014006</v>
          </cell>
          <cell r="B59" t="str">
            <v>2</v>
          </cell>
        </row>
        <row r="60">
          <cell r="A60">
            <v>541519020014206</v>
          </cell>
          <cell r="B60" t="str">
            <v>3</v>
          </cell>
        </row>
        <row r="61">
          <cell r="A61">
            <v>541519020014304</v>
          </cell>
          <cell r="B61" t="str">
            <v>3</v>
          </cell>
        </row>
        <row r="62">
          <cell r="A62">
            <v>541519020014404</v>
          </cell>
          <cell r="B62" t="str">
            <v>3</v>
          </cell>
        </row>
        <row r="63">
          <cell r="A63">
            <v>541519030014517</v>
          </cell>
          <cell r="B63" t="str">
            <v>3</v>
          </cell>
        </row>
        <row r="64">
          <cell r="A64">
            <v>541519030014617</v>
          </cell>
          <cell r="B64" t="str">
            <v>3</v>
          </cell>
        </row>
        <row r="65">
          <cell r="A65">
            <v>541519030014717</v>
          </cell>
          <cell r="B65" t="str">
            <v>1</v>
          </cell>
        </row>
        <row r="66">
          <cell r="A66">
            <v>541519040014913</v>
          </cell>
          <cell r="B66" t="str">
            <v>3</v>
          </cell>
        </row>
        <row r="67">
          <cell r="A67">
            <v>541519040015006</v>
          </cell>
          <cell r="B67" t="str">
            <v>3</v>
          </cell>
        </row>
        <row r="68">
          <cell r="A68">
            <v>541519040015106</v>
          </cell>
          <cell r="B68" t="str">
            <v>3</v>
          </cell>
        </row>
        <row r="69">
          <cell r="A69">
            <v>541519040015206</v>
          </cell>
          <cell r="B69" t="str">
            <v>3</v>
          </cell>
        </row>
        <row r="70">
          <cell r="A70">
            <v>541519040015306</v>
          </cell>
          <cell r="B70" t="str">
            <v>3</v>
          </cell>
        </row>
        <row r="71">
          <cell r="A71">
            <v>541519040015406</v>
          </cell>
          <cell r="B71" t="str">
            <v>3</v>
          </cell>
        </row>
        <row r="72">
          <cell r="A72">
            <v>541519040015506</v>
          </cell>
          <cell r="B72" t="str">
            <v>3</v>
          </cell>
        </row>
        <row r="73">
          <cell r="A73">
            <v>541519040015606</v>
          </cell>
          <cell r="B73" t="str">
            <v>1</v>
          </cell>
        </row>
        <row r="74">
          <cell r="A74">
            <v>541519040015706</v>
          </cell>
          <cell r="B74" t="str">
            <v>1</v>
          </cell>
        </row>
        <row r="75">
          <cell r="A75">
            <v>541519040015806</v>
          </cell>
          <cell r="B75" t="str">
            <v>1</v>
          </cell>
        </row>
        <row r="76">
          <cell r="A76">
            <v>541519040015906</v>
          </cell>
          <cell r="B76" t="str">
            <v>1</v>
          </cell>
        </row>
        <row r="77">
          <cell r="A77">
            <v>541519040016006</v>
          </cell>
          <cell r="B77" t="str">
            <v>1</v>
          </cell>
        </row>
        <row r="78">
          <cell r="A78">
            <v>541519040016106</v>
          </cell>
          <cell r="B78" t="str">
            <v>1</v>
          </cell>
        </row>
        <row r="79">
          <cell r="A79">
            <v>541519120016407</v>
          </cell>
          <cell r="B79" t="str">
            <v>1</v>
          </cell>
        </row>
        <row r="80">
          <cell r="A80">
            <v>541519120016517</v>
          </cell>
          <cell r="B80" t="str">
            <v>3</v>
          </cell>
        </row>
        <row r="81">
          <cell r="A81">
            <v>541519120016617</v>
          </cell>
          <cell r="B81" t="str">
            <v>3</v>
          </cell>
        </row>
        <row r="82">
          <cell r="A82">
            <v>541519120016717</v>
          </cell>
          <cell r="B82" t="str">
            <v>3</v>
          </cell>
        </row>
        <row r="83">
          <cell r="A83">
            <v>541519120016817</v>
          </cell>
          <cell r="B83" t="str">
            <v>3</v>
          </cell>
        </row>
        <row r="84">
          <cell r="A84">
            <v>541519120016917</v>
          </cell>
          <cell r="B84" t="str">
            <v>3</v>
          </cell>
        </row>
        <row r="85">
          <cell r="A85">
            <v>541519120017007</v>
          </cell>
          <cell r="B85" t="str">
            <v>3</v>
          </cell>
        </row>
        <row r="86">
          <cell r="A86">
            <v>541519120017117</v>
          </cell>
          <cell r="B86" t="str">
            <v>3</v>
          </cell>
        </row>
        <row r="87">
          <cell r="A87">
            <v>541519120017217</v>
          </cell>
          <cell r="B87" t="str">
            <v>3</v>
          </cell>
        </row>
        <row r="88">
          <cell r="A88">
            <v>541519120017307</v>
          </cell>
          <cell r="B88" t="str">
            <v>3</v>
          </cell>
        </row>
        <row r="89">
          <cell r="A89">
            <v>541519120017407</v>
          </cell>
          <cell r="B89" t="str">
            <v>3</v>
          </cell>
        </row>
        <row r="90">
          <cell r="A90">
            <v>541519120017507</v>
          </cell>
          <cell r="B90" t="str">
            <v>3</v>
          </cell>
        </row>
        <row r="91">
          <cell r="A91">
            <v>541519120017607</v>
          </cell>
          <cell r="B91" t="str">
            <v>3</v>
          </cell>
        </row>
        <row r="92">
          <cell r="A92">
            <v>541519120017707</v>
          </cell>
          <cell r="B92" t="str">
            <v>3</v>
          </cell>
        </row>
        <row r="93">
          <cell r="A93">
            <v>541519120017807</v>
          </cell>
          <cell r="B93" t="str">
            <v>3</v>
          </cell>
        </row>
        <row r="94">
          <cell r="A94">
            <v>541520020017917</v>
          </cell>
          <cell r="B94" t="str">
            <v>2</v>
          </cell>
        </row>
        <row r="95">
          <cell r="A95">
            <v>541520030018017</v>
          </cell>
          <cell r="B95" t="str">
            <v>3</v>
          </cell>
        </row>
        <row r="96">
          <cell r="A96">
            <v>541520030018117</v>
          </cell>
          <cell r="B96" t="str">
            <v>3</v>
          </cell>
        </row>
        <row r="97">
          <cell r="A97">
            <v>541520110018207</v>
          </cell>
          <cell r="B97" t="str">
            <v>2</v>
          </cell>
        </row>
        <row r="98">
          <cell r="A98">
            <v>541520110018307</v>
          </cell>
          <cell r="B98" t="str">
            <v>2</v>
          </cell>
        </row>
        <row r="99">
          <cell r="A99">
            <v>541521050018504</v>
          </cell>
          <cell r="B99" t="str">
            <v>3</v>
          </cell>
        </row>
        <row r="100">
          <cell r="A100">
            <v>541521060018607</v>
          </cell>
          <cell r="B100" t="str">
            <v>2</v>
          </cell>
        </row>
        <row r="101">
          <cell r="A101">
            <v>541521060018707</v>
          </cell>
          <cell r="B101" t="str">
            <v>2</v>
          </cell>
        </row>
        <row r="102">
          <cell r="A102">
            <v>541521060018807</v>
          </cell>
          <cell r="B102" t="str">
            <v>2</v>
          </cell>
        </row>
        <row r="103">
          <cell r="A103">
            <v>541521060018907</v>
          </cell>
          <cell r="B103" t="str">
            <v>2</v>
          </cell>
        </row>
        <row r="104">
          <cell r="A104">
            <v>541521060019007</v>
          </cell>
          <cell r="B104" t="str">
            <v>2</v>
          </cell>
        </row>
        <row r="105">
          <cell r="A105">
            <v>541521060019107</v>
          </cell>
          <cell r="B105" t="str">
            <v>2</v>
          </cell>
        </row>
        <row r="106">
          <cell r="A106">
            <v>541521060019207</v>
          </cell>
          <cell r="B106" t="str">
            <v>2</v>
          </cell>
        </row>
        <row r="107">
          <cell r="A107">
            <v>541521060019307</v>
          </cell>
          <cell r="B107" t="str">
            <v>2</v>
          </cell>
        </row>
        <row r="108">
          <cell r="A108">
            <v>541521060019407</v>
          </cell>
          <cell r="B108" t="str">
            <v>2</v>
          </cell>
        </row>
        <row r="109">
          <cell r="A109">
            <v>541521060019507</v>
          </cell>
          <cell r="B109" t="str">
            <v>2</v>
          </cell>
        </row>
        <row r="110">
          <cell r="A110">
            <v>541521060019607</v>
          </cell>
          <cell r="B110" t="str">
            <v>2</v>
          </cell>
        </row>
        <row r="111">
          <cell r="A111">
            <v>541521060019707</v>
          </cell>
          <cell r="B111" t="str">
            <v>2</v>
          </cell>
        </row>
        <row r="112">
          <cell r="A112">
            <v>541521060019807</v>
          </cell>
          <cell r="B112" t="str">
            <v>2</v>
          </cell>
        </row>
        <row r="113">
          <cell r="A113">
            <v>541521060019907</v>
          </cell>
          <cell r="B113" t="str">
            <v>2</v>
          </cell>
        </row>
        <row r="114">
          <cell r="A114">
            <v>541521060020007</v>
          </cell>
          <cell r="B114" t="str">
            <v>2</v>
          </cell>
        </row>
        <row r="115">
          <cell r="A115">
            <v>541521060020107</v>
          </cell>
          <cell r="B115" t="str">
            <v>2</v>
          </cell>
        </row>
        <row r="116">
          <cell r="A116">
            <v>541521060020207</v>
          </cell>
          <cell r="B116" t="str">
            <v>2</v>
          </cell>
        </row>
        <row r="117">
          <cell r="A117">
            <v>541521060020307</v>
          </cell>
          <cell r="B117" t="str">
            <v>2</v>
          </cell>
        </row>
        <row r="118">
          <cell r="A118">
            <v>541521060020407</v>
          </cell>
          <cell r="B118" t="str">
            <v>2</v>
          </cell>
        </row>
        <row r="119">
          <cell r="A119">
            <v>541521060020507</v>
          </cell>
          <cell r="B119" t="str">
            <v>2</v>
          </cell>
        </row>
        <row r="120">
          <cell r="A120">
            <v>541521060020607</v>
          </cell>
          <cell r="B120" t="str">
            <v>2</v>
          </cell>
        </row>
        <row r="121">
          <cell r="A121">
            <v>541521060020707</v>
          </cell>
          <cell r="B121" t="str">
            <v>2</v>
          </cell>
        </row>
        <row r="122">
          <cell r="A122">
            <v>541521060020807</v>
          </cell>
          <cell r="B122" t="str">
            <v>2</v>
          </cell>
        </row>
        <row r="123">
          <cell r="A123">
            <v>541521060020907</v>
          </cell>
          <cell r="B123" t="str">
            <v>2</v>
          </cell>
        </row>
        <row r="124">
          <cell r="A124">
            <v>541521060021007</v>
          </cell>
          <cell r="B124" t="str">
            <v>2</v>
          </cell>
        </row>
        <row r="125">
          <cell r="A125">
            <v>541521060021107</v>
          </cell>
          <cell r="B125" t="str">
            <v>2</v>
          </cell>
        </row>
        <row r="126">
          <cell r="A126">
            <v>541521070021203</v>
          </cell>
          <cell r="B126" t="str">
            <v>3</v>
          </cell>
        </row>
        <row r="127">
          <cell r="A127">
            <v>541521070021307</v>
          </cell>
          <cell r="B127" t="str">
            <v>3</v>
          </cell>
        </row>
        <row r="128">
          <cell r="A128">
            <v>541521070021403</v>
          </cell>
          <cell r="B128" t="str">
            <v>3</v>
          </cell>
        </row>
        <row r="129">
          <cell r="A129">
            <v>541521070021503</v>
          </cell>
          <cell r="B129" t="str">
            <v>3</v>
          </cell>
        </row>
        <row r="130">
          <cell r="A130">
            <v>541521070021603</v>
          </cell>
          <cell r="B130" t="str">
            <v>3</v>
          </cell>
        </row>
        <row r="131">
          <cell r="A131">
            <v>541521120021717</v>
          </cell>
          <cell r="B131" t="str">
            <v>1</v>
          </cell>
        </row>
        <row r="132">
          <cell r="A132">
            <v>541521120021817</v>
          </cell>
          <cell r="B132" t="str">
            <v>1</v>
          </cell>
        </row>
        <row r="133">
          <cell r="A133">
            <v>541521120021917</v>
          </cell>
          <cell r="B133" t="str">
            <v>1</v>
          </cell>
        </row>
        <row r="134">
          <cell r="A134">
            <v>541521120022017</v>
          </cell>
          <cell r="B134" t="str">
            <v>1</v>
          </cell>
        </row>
        <row r="135">
          <cell r="A135">
            <v>541521120022117</v>
          </cell>
          <cell r="B135" t="str">
            <v>1</v>
          </cell>
        </row>
        <row r="136">
          <cell r="A136">
            <v>541521120022217</v>
          </cell>
          <cell r="B136" t="str">
            <v>1</v>
          </cell>
        </row>
        <row r="137">
          <cell r="A137">
            <v>541521120022317</v>
          </cell>
          <cell r="B137" t="str">
            <v>3</v>
          </cell>
        </row>
        <row r="138">
          <cell r="A138">
            <v>541521120022417</v>
          </cell>
          <cell r="B138" t="str">
            <v>2</v>
          </cell>
        </row>
        <row r="139">
          <cell r="A139">
            <v>541521120022517</v>
          </cell>
          <cell r="B139" t="str">
            <v>2</v>
          </cell>
        </row>
        <row r="140">
          <cell r="A140">
            <v>541521120022617</v>
          </cell>
          <cell r="B140" t="str">
            <v>2</v>
          </cell>
        </row>
        <row r="141">
          <cell r="A141">
            <v>541521120022717</v>
          </cell>
          <cell r="B141" t="str">
            <v>2</v>
          </cell>
        </row>
        <row r="142">
          <cell r="A142">
            <v>541521120022817</v>
          </cell>
          <cell r="B142" t="str">
            <v>1</v>
          </cell>
        </row>
        <row r="143">
          <cell r="A143">
            <v>541521120022917</v>
          </cell>
          <cell r="B143" t="str">
            <v>1</v>
          </cell>
        </row>
        <row r="144">
          <cell r="A144">
            <v>541521120023017</v>
          </cell>
          <cell r="B144" t="str">
            <v>1</v>
          </cell>
        </row>
        <row r="145">
          <cell r="A145">
            <v>541522010023117</v>
          </cell>
          <cell r="B145" t="str">
            <v>1</v>
          </cell>
        </row>
        <row r="146">
          <cell r="A146">
            <v>541522010023217</v>
          </cell>
          <cell r="B146" t="str">
            <v>1</v>
          </cell>
        </row>
        <row r="147">
          <cell r="A147">
            <v>541522010023317</v>
          </cell>
          <cell r="B147" t="str">
            <v>1</v>
          </cell>
        </row>
        <row r="148">
          <cell r="A148">
            <v>541522010023417</v>
          </cell>
          <cell r="B148" t="str">
            <v>1</v>
          </cell>
        </row>
        <row r="149">
          <cell r="A149">
            <v>541522010023517</v>
          </cell>
          <cell r="B149" t="str">
            <v>1</v>
          </cell>
        </row>
        <row r="150">
          <cell r="A150">
            <v>541522010023617</v>
          </cell>
          <cell r="B150" t="str">
            <v>1</v>
          </cell>
        </row>
        <row r="151">
          <cell r="A151">
            <v>541522020023717</v>
          </cell>
          <cell r="B151" t="str">
            <v>2</v>
          </cell>
        </row>
        <row r="152">
          <cell r="A152">
            <v>541522020023817</v>
          </cell>
          <cell r="B152" t="str">
            <v>2</v>
          </cell>
        </row>
        <row r="153">
          <cell r="A153">
            <v>541522020023917</v>
          </cell>
          <cell r="B153" t="str">
            <v>2</v>
          </cell>
        </row>
        <row r="154">
          <cell r="A154">
            <v>541522020024017</v>
          </cell>
          <cell r="B154" t="str">
            <v>2</v>
          </cell>
        </row>
        <row r="155">
          <cell r="A155">
            <v>541522020024117</v>
          </cell>
          <cell r="B155" t="str">
            <v>2</v>
          </cell>
        </row>
        <row r="156">
          <cell r="A156">
            <v>541522020024217</v>
          </cell>
          <cell r="B156" t="str">
            <v>2</v>
          </cell>
        </row>
        <row r="157">
          <cell r="A157">
            <v>541522030024317</v>
          </cell>
          <cell r="B157" t="str">
            <v>2</v>
          </cell>
        </row>
        <row r="158">
          <cell r="A158">
            <v>541522030024417</v>
          </cell>
          <cell r="B158" t="str">
            <v>2</v>
          </cell>
        </row>
        <row r="159">
          <cell r="A159">
            <v>541522030024517</v>
          </cell>
          <cell r="B159" t="str">
            <v>2</v>
          </cell>
        </row>
        <row r="160">
          <cell r="A160">
            <v>541522030024617</v>
          </cell>
          <cell r="B160" t="str">
            <v>2</v>
          </cell>
        </row>
        <row r="161">
          <cell r="A161">
            <v>541522030024717</v>
          </cell>
          <cell r="B161" t="str">
            <v>2</v>
          </cell>
        </row>
        <row r="162">
          <cell r="A162">
            <v>541522030024803</v>
          </cell>
          <cell r="B162" t="str">
            <v>1</v>
          </cell>
        </row>
        <row r="163">
          <cell r="A163">
            <v>541522030024903</v>
          </cell>
          <cell r="B163" t="str">
            <v>1</v>
          </cell>
        </row>
        <row r="164">
          <cell r="A164">
            <v>541522040025017</v>
          </cell>
          <cell r="B164" t="str">
            <v>1</v>
          </cell>
        </row>
        <row r="165">
          <cell r="A165">
            <v>541522040025117</v>
          </cell>
          <cell r="B165" t="str">
            <v>1</v>
          </cell>
        </row>
        <row r="166">
          <cell r="A166">
            <v>541522040025217</v>
          </cell>
          <cell r="B166" t="str">
            <v>1</v>
          </cell>
        </row>
        <row r="167">
          <cell r="A167">
            <v>541522040025317</v>
          </cell>
          <cell r="B167" t="str">
            <v>1</v>
          </cell>
        </row>
        <row r="168">
          <cell r="A168">
            <v>541522040025417</v>
          </cell>
          <cell r="B168" t="str">
            <v>1</v>
          </cell>
        </row>
        <row r="169">
          <cell r="A169">
            <v>541522040025517</v>
          </cell>
          <cell r="B169" t="str">
            <v>1</v>
          </cell>
        </row>
        <row r="170">
          <cell r="A170">
            <v>541522040025617</v>
          </cell>
          <cell r="B170" t="str">
            <v>1</v>
          </cell>
        </row>
        <row r="171">
          <cell r="A171">
            <v>541522040025717</v>
          </cell>
          <cell r="B171" t="str">
            <v>1</v>
          </cell>
        </row>
        <row r="172">
          <cell r="A172">
            <v>541522040025817</v>
          </cell>
          <cell r="B172" t="str">
            <v>1</v>
          </cell>
        </row>
        <row r="173">
          <cell r="A173">
            <v>541522080026806</v>
          </cell>
          <cell r="B173" t="str">
            <v>1</v>
          </cell>
        </row>
        <row r="174">
          <cell r="A174">
            <v>541523050027717</v>
          </cell>
          <cell r="B174" t="str">
            <v>3</v>
          </cell>
        </row>
        <row r="175">
          <cell r="A175">
            <v>541523050027817</v>
          </cell>
          <cell r="B175" t="str">
            <v>3</v>
          </cell>
        </row>
        <row r="176">
          <cell r="A176">
            <v>541523050027917</v>
          </cell>
          <cell r="B176" t="str">
            <v>3</v>
          </cell>
        </row>
        <row r="177">
          <cell r="A177">
            <v>541523050028017</v>
          </cell>
          <cell r="B177" t="str">
            <v>3</v>
          </cell>
        </row>
        <row r="178">
          <cell r="A178">
            <v>541523050028117</v>
          </cell>
          <cell r="B178" t="str">
            <v>3</v>
          </cell>
        </row>
        <row r="179">
          <cell r="A179">
            <v>541523050028217</v>
          </cell>
          <cell r="B179" t="str">
            <v>3</v>
          </cell>
        </row>
        <row r="180">
          <cell r="A180">
            <v>541523050028317</v>
          </cell>
          <cell r="B180" t="str">
            <v>3</v>
          </cell>
        </row>
        <row r="181">
          <cell r="A181">
            <v>541523070028804</v>
          </cell>
          <cell r="B181" t="str">
            <v>2</v>
          </cell>
        </row>
        <row r="182">
          <cell r="A182">
            <v>541523070028904</v>
          </cell>
          <cell r="B182" t="str">
            <v>2</v>
          </cell>
        </row>
        <row r="183">
          <cell r="A183">
            <v>541523070029004</v>
          </cell>
          <cell r="B183" t="str">
            <v>2</v>
          </cell>
        </row>
        <row r="184">
          <cell r="A184">
            <v>541523070029104</v>
          </cell>
          <cell r="B184" t="str">
            <v>2</v>
          </cell>
        </row>
        <row r="185">
          <cell r="A185">
            <v>541523070029204</v>
          </cell>
          <cell r="B185" t="str">
            <v>2</v>
          </cell>
        </row>
        <row r="186">
          <cell r="A186">
            <v>541523070029304</v>
          </cell>
          <cell r="B186" t="str">
            <v>2</v>
          </cell>
        </row>
        <row r="187">
          <cell r="A187">
            <v>541523070029404</v>
          </cell>
          <cell r="B187" t="str">
            <v>2</v>
          </cell>
        </row>
        <row r="188">
          <cell r="A188">
            <v>541523070029504</v>
          </cell>
          <cell r="B188" t="str">
            <v>2</v>
          </cell>
        </row>
        <row r="189">
          <cell r="A189">
            <v>541523070029604</v>
          </cell>
          <cell r="B189" t="str">
            <v>2</v>
          </cell>
        </row>
        <row r="190">
          <cell r="A190">
            <v>541523070029704</v>
          </cell>
          <cell r="B190" t="str">
            <v>2</v>
          </cell>
        </row>
        <row r="191">
          <cell r="A191">
            <v>541523070029804</v>
          </cell>
          <cell r="B191" t="str">
            <v>2</v>
          </cell>
        </row>
        <row r="192">
          <cell r="A192">
            <v>541523070029904</v>
          </cell>
          <cell r="B192" t="str">
            <v>2</v>
          </cell>
        </row>
        <row r="193">
          <cell r="A193">
            <v>541523070030004</v>
          </cell>
          <cell r="B193" t="str">
            <v>2</v>
          </cell>
        </row>
        <row r="194">
          <cell r="A194">
            <v>541523070030104</v>
          </cell>
          <cell r="B194" t="str">
            <v>2</v>
          </cell>
        </row>
        <row r="195">
          <cell r="A195">
            <v>541523070030204</v>
          </cell>
          <cell r="B195" t="str">
            <v>2</v>
          </cell>
        </row>
        <row r="196">
          <cell r="A196">
            <v>541523070030304</v>
          </cell>
          <cell r="B196" t="str">
            <v>2</v>
          </cell>
        </row>
        <row r="197">
          <cell r="A197">
            <v>541523070030404</v>
          </cell>
          <cell r="B197" t="str">
            <v>2</v>
          </cell>
        </row>
        <row r="198">
          <cell r="A198">
            <v>541523070030504</v>
          </cell>
          <cell r="B198" t="str">
            <v>2</v>
          </cell>
        </row>
        <row r="199">
          <cell r="A199">
            <v>541523070030604</v>
          </cell>
          <cell r="B199" t="str">
            <v>2</v>
          </cell>
        </row>
        <row r="200">
          <cell r="A200">
            <v>541523070030704</v>
          </cell>
          <cell r="B200" t="str">
            <v>2</v>
          </cell>
        </row>
        <row r="201">
          <cell r="A201">
            <v>541523070030804</v>
          </cell>
          <cell r="B201" t="str">
            <v>2</v>
          </cell>
        </row>
        <row r="202">
          <cell r="A202">
            <v>541523110030902</v>
          </cell>
          <cell r="B202" t="str">
            <v>3</v>
          </cell>
        </row>
        <row r="203">
          <cell r="A203">
            <v>541523110031004</v>
          </cell>
          <cell r="B203" t="str">
            <v>2</v>
          </cell>
        </row>
        <row r="204">
          <cell r="A204">
            <v>541523110031104</v>
          </cell>
          <cell r="B204" t="str">
            <v>2</v>
          </cell>
        </row>
        <row r="205">
          <cell r="A205">
            <v>541523110031204</v>
          </cell>
          <cell r="B205" t="str">
            <v>2</v>
          </cell>
        </row>
        <row r="206">
          <cell r="A206">
            <v>541523110031304</v>
          </cell>
          <cell r="B206" t="str">
            <v>2</v>
          </cell>
        </row>
        <row r="207">
          <cell r="A207">
            <v>541523110031404</v>
          </cell>
          <cell r="B207" t="str">
            <v>2</v>
          </cell>
        </row>
        <row r="208">
          <cell r="A208">
            <v>541523110031504</v>
          </cell>
          <cell r="B208" t="str">
            <v>2</v>
          </cell>
        </row>
        <row r="209">
          <cell r="A209">
            <v>541524090031602</v>
          </cell>
          <cell r="B209" t="str">
            <v>3</v>
          </cell>
        </row>
        <row r="210">
          <cell r="A210">
            <v>541524090031702</v>
          </cell>
          <cell r="B210" t="str">
            <v>3</v>
          </cell>
        </row>
        <row r="211">
          <cell r="A211">
            <v>541525040031817</v>
          </cell>
          <cell r="B211" t="str">
            <v>1</v>
          </cell>
        </row>
        <row r="212">
          <cell r="A212">
            <v>541525040031917</v>
          </cell>
          <cell r="B212" t="str">
            <v>1</v>
          </cell>
        </row>
        <row r="213">
          <cell r="A213">
            <v>541525040032017</v>
          </cell>
          <cell r="B213" t="str">
            <v>1</v>
          </cell>
        </row>
        <row r="214">
          <cell r="A214">
            <v>541525040032117</v>
          </cell>
          <cell r="B214" t="str">
            <v>1</v>
          </cell>
        </row>
        <row r="215">
          <cell r="A215">
            <v>541525040032217</v>
          </cell>
          <cell r="B215" t="str">
            <v>3</v>
          </cell>
        </row>
        <row r="216">
          <cell r="A216">
            <v>541525040032317</v>
          </cell>
          <cell r="B216" t="str">
            <v>3</v>
          </cell>
        </row>
        <row r="217">
          <cell r="A217">
            <v>541525040032417</v>
          </cell>
          <cell r="B217" t="str">
            <v>1</v>
          </cell>
        </row>
        <row r="218">
          <cell r="A218">
            <v>541525040032517</v>
          </cell>
          <cell r="B218" t="str">
            <v>3</v>
          </cell>
        </row>
        <row r="219">
          <cell r="A219">
            <v>541525040032617</v>
          </cell>
          <cell r="B219" t="str">
            <v>3</v>
          </cell>
        </row>
        <row r="220">
          <cell r="A220">
            <v>541525040032717</v>
          </cell>
          <cell r="B220" t="str">
            <v>3</v>
          </cell>
        </row>
        <row r="221">
          <cell r="A221">
            <v>541525040032817</v>
          </cell>
          <cell r="B221" t="str">
            <v>3</v>
          </cell>
        </row>
        <row r="222">
          <cell r="A222">
            <v>541525040032917</v>
          </cell>
          <cell r="B222" t="str">
            <v>3</v>
          </cell>
        </row>
        <row r="223">
          <cell r="A223">
            <v>541525040033017</v>
          </cell>
          <cell r="B223" t="str">
            <v>2</v>
          </cell>
        </row>
        <row r="224">
          <cell r="A224">
            <v>541525040033117</v>
          </cell>
          <cell r="B224" t="str">
            <v>2</v>
          </cell>
        </row>
        <row r="225">
          <cell r="A225">
            <v>541525040033217</v>
          </cell>
          <cell r="B225" t="str">
            <v>3</v>
          </cell>
        </row>
        <row r="226">
          <cell r="A226">
            <v>541525040033317</v>
          </cell>
          <cell r="B226" t="str">
            <v>3</v>
          </cell>
        </row>
        <row r="227">
          <cell r="A227">
            <v>541525040033417</v>
          </cell>
          <cell r="B227" t="str">
            <v>3</v>
          </cell>
        </row>
        <row r="228">
          <cell r="A228">
            <v>541525040033517</v>
          </cell>
          <cell r="B228" t="str">
            <v>3</v>
          </cell>
        </row>
        <row r="229">
          <cell r="A229">
            <v>541525040033617</v>
          </cell>
          <cell r="B229" t="str">
            <v>3</v>
          </cell>
        </row>
        <row r="230">
          <cell r="A230">
            <v>541525040033717</v>
          </cell>
          <cell r="B230" t="str">
            <v>3</v>
          </cell>
        </row>
        <row r="231">
          <cell r="A231">
            <v>541525070033817</v>
          </cell>
          <cell r="B231" t="str">
            <v>3</v>
          </cell>
        </row>
        <row r="232">
          <cell r="A232">
            <v>541525070033917</v>
          </cell>
          <cell r="B232" t="str">
            <v>3</v>
          </cell>
        </row>
        <row r="233">
          <cell r="A233" t="str">
            <v>Total Geral</v>
          </cell>
        </row>
      </sheetData>
      <sheetData sheetId="1"/>
      <sheetData sheetId="2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07.08 LISTA CMED"/>
      <sheetName val="UPJOHN"/>
      <sheetName val="VIATRIS "/>
      <sheetName val="NOVOS CODIGOS "/>
      <sheetName val="Planilha4"/>
    </sheetNames>
    <sheetDataSet>
      <sheetData sheetId="0"/>
      <sheetData sheetId="1">
        <row r="5">
          <cell r="D5" t="str">
            <v>CÓDIGO GGREM</v>
          </cell>
          <cell r="E5" t="str">
            <v>REGISTRO</v>
          </cell>
          <cell r="F5" t="str">
            <v>EAN 1</v>
          </cell>
        </row>
        <row r="6">
          <cell r="D6">
            <v>596322110002302</v>
          </cell>
          <cell r="E6" t="str">
            <v>1153500100015</v>
          </cell>
          <cell r="F6">
            <v>7908236801237</v>
          </cell>
        </row>
        <row r="7">
          <cell r="D7">
            <v>596322110002402</v>
          </cell>
          <cell r="E7" t="str">
            <v>1153500100023</v>
          </cell>
          <cell r="F7">
            <v>7908236801244</v>
          </cell>
        </row>
        <row r="8">
          <cell r="D8">
            <v>596322110002602</v>
          </cell>
          <cell r="E8" t="str">
            <v>1153500100041</v>
          </cell>
          <cell r="F8">
            <v>7908236801251</v>
          </cell>
        </row>
        <row r="9">
          <cell r="D9">
            <v>596322110002702</v>
          </cell>
          <cell r="E9" t="str">
            <v>1153500100058</v>
          </cell>
          <cell r="F9">
            <v>7908236801268</v>
          </cell>
        </row>
        <row r="10">
          <cell r="D10">
            <v>596322110002802</v>
          </cell>
          <cell r="E10" t="str">
            <v>1153500100066</v>
          </cell>
          <cell r="F10">
            <v>7908236801275</v>
          </cell>
        </row>
        <row r="11">
          <cell r="D11">
            <v>596322110003002</v>
          </cell>
          <cell r="E11" t="str">
            <v>1153500100082</v>
          </cell>
          <cell r="F11">
            <v>7908236801282</v>
          </cell>
        </row>
        <row r="12">
          <cell r="D12">
            <v>596322030001917</v>
          </cell>
          <cell r="E12" t="str">
            <v>1153500070019</v>
          </cell>
          <cell r="F12">
            <v>7891268116830</v>
          </cell>
        </row>
        <row r="13">
          <cell r="D13">
            <v>596322030002017</v>
          </cell>
          <cell r="E13" t="str">
            <v>1153500070035</v>
          </cell>
          <cell r="F13">
            <v>7908236800803</v>
          </cell>
        </row>
        <row r="14">
          <cell r="D14">
            <v>596322030002117</v>
          </cell>
          <cell r="E14" t="str">
            <v>1153500070061</v>
          </cell>
          <cell r="F14">
            <v>7908236800810</v>
          </cell>
        </row>
        <row r="15">
          <cell r="D15">
            <v>596322030002217</v>
          </cell>
          <cell r="E15" t="str">
            <v>1153500070116</v>
          </cell>
          <cell r="F15">
            <v>7908236800827</v>
          </cell>
        </row>
        <row r="16">
          <cell r="D16">
            <v>596322020000117</v>
          </cell>
          <cell r="E16" t="str">
            <v>1153500060021</v>
          </cell>
          <cell r="F16">
            <v>7891268109146</v>
          </cell>
        </row>
        <row r="17">
          <cell r="D17">
            <v>596322020000217</v>
          </cell>
          <cell r="E17" t="str">
            <v>1153500060048</v>
          </cell>
          <cell r="F17">
            <v>7908236800988</v>
          </cell>
        </row>
        <row r="18">
          <cell r="D18">
            <v>596322020000517</v>
          </cell>
          <cell r="E18" t="str">
            <v>1153500030017</v>
          </cell>
          <cell r="F18">
            <v>7908236800834</v>
          </cell>
        </row>
        <row r="19">
          <cell r="D19">
            <v>596322030001817</v>
          </cell>
          <cell r="E19" t="str">
            <v>1153500080030</v>
          </cell>
          <cell r="F19">
            <v>7908236800711</v>
          </cell>
        </row>
      </sheetData>
      <sheetData sheetId="2">
        <row r="4">
          <cell r="D4" t="str">
            <v>CÓDIGO GGREM</v>
          </cell>
          <cell r="E4" t="str">
            <v>REGISTRO</v>
          </cell>
          <cell r="F4" t="str">
            <v>EAN 1</v>
          </cell>
        </row>
        <row r="5">
          <cell r="D5">
            <v>541523050027717</v>
          </cell>
          <cell r="E5" t="str">
            <v>1883000910022</v>
          </cell>
          <cell r="F5" t="str">
            <v>7908236800643</v>
          </cell>
        </row>
        <row r="6">
          <cell r="D6">
            <v>541523050027817</v>
          </cell>
          <cell r="E6" t="str">
            <v>1883000910049</v>
          </cell>
          <cell r="F6" t="str">
            <v>7908236800650</v>
          </cell>
        </row>
        <row r="7">
          <cell r="D7">
            <v>541523050027917</v>
          </cell>
          <cell r="E7" t="str">
            <v>1883000910065</v>
          </cell>
          <cell r="F7" t="str">
            <v>7908236800667</v>
          </cell>
        </row>
        <row r="8">
          <cell r="D8">
            <v>541523050028017</v>
          </cell>
          <cell r="E8" t="str">
            <v>1883000910073</v>
          </cell>
          <cell r="F8" t="str">
            <v>7908236800674</v>
          </cell>
        </row>
        <row r="9">
          <cell r="D9">
            <v>541523050028117</v>
          </cell>
          <cell r="E9" t="str">
            <v>1883000910081</v>
          </cell>
          <cell r="F9" t="str">
            <v>7908236800728</v>
          </cell>
        </row>
        <row r="10">
          <cell r="D10">
            <v>541523050028217</v>
          </cell>
          <cell r="E10" t="str">
            <v>1883000910091</v>
          </cell>
          <cell r="F10" t="str">
            <v>7908236800735</v>
          </cell>
        </row>
        <row r="11">
          <cell r="D11">
            <v>541523050028317</v>
          </cell>
          <cell r="E11" t="str">
            <v>1883000910103</v>
          </cell>
          <cell r="F11" t="str">
            <v>7908236800742</v>
          </cell>
        </row>
        <row r="12">
          <cell r="D12">
            <v>541523110031004</v>
          </cell>
          <cell r="E12" t="str">
            <v>1883000990018</v>
          </cell>
          <cell r="F12" t="str">
            <v>7898560665349</v>
          </cell>
        </row>
        <row r="13">
          <cell r="D13">
            <v>541523110031104</v>
          </cell>
          <cell r="E13" t="str">
            <v>1883000990026</v>
          </cell>
          <cell r="F13" t="str">
            <v>7898560665363</v>
          </cell>
        </row>
        <row r="14">
          <cell r="D14">
            <v>541523110031204</v>
          </cell>
          <cell r="E14" t="str">
            <v>1883000990034</v>
          </cell>
          <cell r="F14" t="str">
            <v>7898560665387</v>
          </cell>
        </row>
        <row r="15">
          <cell r="D15">
            <v>541523110031304</v>
          </cell>
          <cell r="E15" t="str">
            <v>1883000990042</v>
          </cell>
          <cell r="F15" t="str">
            <v>7898560665356</v>
          </cell>
        </row>
        <row r="16">
          <cell r="D16">
            <v>541523110031404</v>
          </cell>
          <cell r="E16" t="str">
            <v>1883000990050</v>
          </cell>
          <cell r="F16" t="str">
            <v>7898560665370</v>
          </cell>
        </row>
        <row r="17">
          <cell r="D17">
            <v>541523110031504</v>
          </cell>
          <cell r="E17" t="str">
            <v>1883000990069</v>
          </cell>
          <cell r="F17" t="str">
            <v>7898560665394</v>
          </cell>
        </row>
        <row r="18">
          <cell r="D18">
            <v>541522040025417</v>
          </cell>
          <cell r="E18" t="str">
            <v>1883000840032</v>
          </cell>
          <cell r="F18" t="str">
            <v>7908236800544</v>
          </cell>
        </row>
        <row r="19">
          <cell r="D19">
            <v>541522040025517</v>
          </cell>
          <cell r="E19" t="str">
            <v>1883000840067</v>
          </cell>
          <cell r="F19" t="str">
            <v>7908236800360</v>
          </cell>
        </row>
        <row r="20">
          <cell r="D20">
            <v>541522040025617</v>
          </cell>
          <cell r="E20" t="str">
            <v>1883000840083</v>
          </cell>
          <cell r="F20" t="str">
            <v>7908236800483</v>
          </cell>
        </row>
        <row r="21">
          <cell r="D21">
            <v>541522040025717</v>
          </cell>
          <cell r="E21" t="str">
            <v>1883000840148</v>
          </cell>
          <cell r="F21" t="str">
            <v>7908236800773</v>
          </cell>
        </row>
        <row r="22">
          <cell r="D22">
            <v>541522040025817</v>
          </cell>
          <cell r="E22" t="str">
            <v>1883000840199</v>
          </cell>
          <cell r="F22" t="str">
            <v>7908236800797</v>
          </cell>
        </row>
        <row r="23">
          <cell r="D23">
            <v>541522040025017</v>
          </cell>
          <cell r="E23" t="str">
            <v>1883000880026</v>
          </cell>
          <cell r="F23" t="str">
            <v>7908236800087</v>
          </cell>
        </row>
        <row r="24">
          <cell r="D24">
            <v>541522040025117</v>
          </cell>
          <cell r="E24" t="str">
            <v>1883000880042</v>
          </cell>
          <cell r="F24" t="str">
            <v>7908236800100</v>
          </cell>
        </row>
        <row r="25">
          <cell r="D25">
            <v>541522040025217</v>
          </cell>
          <cell r="E25" t="str">
            <v>1883000880085</v>
          </cell>
          <cell r="F25" t="str">
            <v>7908236801008</v>
          </cell>
        </row>
        <row r="26">
          <cell r="D26">
            <v>541522040025317</v>
          </cell>
          <cell r="E26" t="str">
            <v>1883000880093</v>
          </cell>
          <cell r="F26" t="str">
            <v>7908236800995</v>
          </cell>
        </row>
        <row r="27">
          <cell r="D27">
            <v>541521120022417</v>
          </cell>
          <cell r="E27" t="str">
            <v>1883000800073</v>
          </cell>
          <cell r="F27" t="str">
            <v>7908236800322</v>
          </cell>
        </row>
        <row r="28">
          <cell r="D28">
            <v>541521120022517</v>
          </cell>
          <cell r="E28" t="str">
            <v>1883000800081</v>
          </cell>
          <cell r="F28" t="str">
            <v>7908236800353</v>
          </cell>
        </row>
        <row r="29">
          <cell r="D29">
            <v>541521120022617</v>
          </cell>
          <cell r="E29" t="str">
            <v>1883000800091</v>
          </cell>
          <cell r="F29" t="str">
            <v>7908236800315</v>
          </cell>
        </row>
        <row r="30">
          <cell r="D30">
            <v>541521120022717</v>
          </cell>
          <cell r="E30" t="str">
            <v>1883000800103</v>
          </cell>
          <cell r="F30" t="str">
            <v>7908236800346</v>
          </cell>
        </row>
        <row r="31">
          <cell r="D31">
            <v>541521050018504</v>
          </cell>
          <cell r="E31" t="str">
            <v>1883000750017</v>
          </cell>
          <cell r="F31" t="str">
            <v>7898560661914</v>
          </cell>
        </row>
        <row r="32">
          <cell r="D32">
            <v>541518110012306</v>
          </cell>
          <cell r="E32" t="str">
            <v>1883000560021</v>
          </cell>
          <cell r="F32" t="str">
            <v>7898560661945</v>
          </cell>
        </row>
        <row r="33">
          <cell r="D33">
            <v>541518110012406</v>
          </cell>
          <cell r="E33" t="str">
            <v>1883000560031</v>
          </cell>
          <cell r="F33" t="str">
            <v>7898560661969</v>
          </cell>
        </row>
        <row r="34">
          <cell r="D34">
            <v>541518110012506</v>
          </cell>
          <cell r="E34" t="str">
            <v>1883000560048</v>
          </cell>
          <cell r="F34" t="str">
            <v>7898560661952</v>
          </cell>
        </row>
        <row r="35">
          <cell r="D35">
            <v>541525040033217</v>
          </cell>
          <cell r="E35" t="str">
            <v>1883001060014</v>
          </cell>
          <cell r="F35" t="str">
            <v>7908236801152</v>
          </cell>
        </row>
        <row r="36">
          <cell r="D36">
            <v>541525040033317</v>
          </cell>
          <cell r="E36" t="str">
            <v>1883001060022</v>
          </cell>
          <cell r="F36" t="str">
            <v>7898560666940</v>
          </cell>
        </row>
        <row r="37">
          <cell r="D37">
            <v>541525040033417</v>
          </cell>
          <cell r="E37" t="str">
            <v>1883001060030</v>
          </cell>
          <cell r="F37" t="str">
            <v>7908236801176</v>
          </cell>
        </row>
        <row r="38">
          <cell r="D38">
            <v>541525040033517</v>
          </cell>
          <cell r="E38" t="str">
            <v>1883001060049</v>
          </cell>
          <cell r="F38" t="str">
            <v>7908236801183</v>
          </cell>
        </row>
        <row r="39">
          <cell r="D39">
            <v>541525040033617</v>
          </cell>
          <cell r="E39" t="str">
            <v>1883001060057</v>
          </cell>
          <cell r="F39" t="str">
            <v>7898560666957</v>
          </cell>
        </row>
        <row r="40">
          <cell r="D40">
            <v>541525040033717</v>
          </cell>
          <cell r="E40" t="str">
            <v>1883001060065</v>
          </cell>
          <cell r="F40" t="str">
            <v>7908236801206</v>
          </cell>
        </row>
        <row r="41">
          <cell r="D41">
            <v>541522030024317</v>
          </cell>
          <cell r="E41" t="str">
            <v>1883000820031</v>
          </cell>
          <cell r="F41" t="str">
            <v>7908236800377</v>
          </cell>
        </row>
        <row r="42">
          <cell r="D42">
            <v>541522030024417</v>
          </cell>
          <cell r="E42" t="str">
            <v>1883000820066</v>
          </cell>
          <cell r="F42" t="str">
            <v>7908236801084</v>
          </cell>
        </row>
        <row r="43">
          <cell r="D43">
            <v>541522030024517</v>
          </cell>
          <cell r="E43" t="str">
            <v>1883000820104</v>
          </cell>
          <cell r="F43" t="str">
            <v>7908236800384</v>
          </cell>
        </row>
        <row r="44">
          <cell r="D44">
            <v>541522030024617</v>
          </cell>
          <cell r="E44" t="str">
            <v>1883000820112</v>
          </cell>
          <cell r="F44" t="str">
            <v>7908236800391</v>
          </cell>
        </row>
        <row r="45">
          <cell r="D45">
            <v>541522030024717</v>
          </cell>
          <cell r="E45" t="str">
            <v>1883000820139</v>
          </cell>
          <cell r="F45" t="str">
            <v>7908236800407</v>
          </cell>
        </row>
        <row r="46">
          <cell r="D46">
            <v>541522020023717</v>
          </cell>
          <cell r="E46" t="str">
            <v>1883000860033</v>
          </cell>
          <cell r="F46" t="str">
            <v>7908236800698</v>
          </cell>
        </row>
        <row r="47">
          <cell r="D47">
            <v>541522020024217</v>
          </cell>
          <cell r="E47" t="str">
            <v>1883000860068</v>
          </cell>
          <cell r="F47" t="str">
            <v>7908236801053</v>
          </cell>
        </row>
        <row r="48">
          <cell r="D48">
            <v>541522020023817</v>
          </cell>
          <cell r="E48" t="str">
            <v>1883000860076</v>
          </cell>
          <cell r="F48" t="str">
            <v>7908236800063</v>
          </cell>
        </row>
        <row r="49">
          <cell r="D49">
            <v>541522020023917</v>
          </cell>
          <cell r="E49" t="str">
            <v>1883000860106</v>
          </cell>
          <cell r="F49" t="str">
            <v>7908236800049</v>
          </cell>
        </row>
        <row r="50">
          <cell r="D50">
            <v>541522020024117</v>
          </cell>
          <cell r="E50" t="str">
            <v>1883000860114</v>
          </cell>
          <cell r="F50" t="str">
            <v>7908236800056</v>
          </cell>
        </row>
        <row r="51">
          <cell r="D51">
            <v>541522020024017</v>
          </cell>
          <cell r="E51" t="str">
            <v>1883000860130</v>
          </cell>
          <cell r="F51" t="str">
            <v>7908236800070</v>
          </cell>
        </row>
        <row r="52">
          <cell r="D52">
            <v>541518110012804</v>
          </cell>
          <cell r="E52" t="str">
            <v>1883000550018</v>
          </cell>
          <cell r="F52" t="str">
            <v>7898560661853</v>
          </cell>
        </row>
        <row r="53">
          <cell r="D53">
            <v>541518110012904</v>
          </cell>
          <cell r="E53" t="str">
            <v>1883000550026</v>
          </cell>
          <cell r="F53" t="str">
            <v>7898560661860</v>
          </cell>
        </row>
        <row r="54">
          <cell r="D54">
            <v>541518110013004</v>
          </cell>
          <cell r="E54" t="str">
            <v>1883000550034</v>
          </cell>
          <cell r="F54" t="str">
            <v>7898560661877</v>
          </cell>
        </row>
        <row r="55">
          <cell r="D55">
            <v>541518110013104</v>
          </cell>
          <cell r="E55" t="str">
            <v>1883000550042</v>
          </cell>
          <cell r="F55" t="str">
            <v>7898560661884</v>
          </cell>
        </row>
        <row r="56">
          <cell r="D56">
            <v>541518110013204</v>
          </cell>
          <cell r="E56" t="str">
            <v>1883000550050</v>
          </cell>
          <cell r="F56" t="str">
            <v>7898560661891</v>
          </cell>
        </row>
        <row r="57">
          <cell r="D57">
            <v>541518110013304</v>
          </cell>
          <cell r="E57" t="str">
            <v>1883000550069</v>
          </cell>
          <cell r="F57" t="str">
            <v>7898560661907</v>
          </cell>
        </row>
        <row r="58">
          <cell r="D58">
            <v>541519040015606</v>
          </cell>
          <cell r="E58" t="str">
            <v>1883000640017</v>
          </cell>
          <cell r="F58" t="str">
            <v>7898560662812</v>
          </cell>
        </row>
        <row r="59">
          <cell r="D59">
            <v>541519040015706</v>
          </cell>
          <cell r="E59" t="str">
            <v>1883000640025</v>
          </cell>
          <cell r="F59" t="str">
            <v>7898560662829</v>
          </cell>
        </row>
        <row r="60">
          <cell r="D60">
            <v>541519040015806</v>
          </cell>
          <cell r="E60" t="str">
            <v>1883000640033</v>
          </cell>
          <cell r="F60" t="str">
            <v>7898560662836</v>
          </cell>
        </row>
        <row r="61">
          <cell r="D61">
            <v>541519040015906</v>
          </cell>
          <cell r="E61" t="str">
            <v>1883000640041</v>
          </cell>
          <cell r="F61" t="str">
            <v>7898560662874</v>
          </cell>
        </row>
        <row r="62">
          <cell r="D62">
            <v>541519040016006</v>
          </cell>
          <cell r="E62" t="str">
            <v>1883000640051</v>
          </cell>
          <cell r="F62" t="str">
            <v>7898560662881</v>
          </cell>
        </row>
        <row r="63">
          <cell r="D63">
            <v>541519040016106</v>
          </cell>
          <cell r="E63" t="str">
            <v>1883000640068</v>
          </cell>
          <cell r="F63" t="str">
            <v>7898560662898</v>
          </cell>
        </row>
        <row r="64">
          <cell r="D64">
            <v>541521120021717</v>
          </cell>
          <cell r="E64" t="str">
            <v>1883000770018</v>
          </cell>
          <cell r="F64" t="str">
            <v>7908236800216</v>
          </cell>
        </row>
        <row r="65">
          <cell r="D65">
            <v>541521120021817</v>
          </cell>
          <cell r="E65" t="str">
            <v>1883000770026</v>
          </cell>
          <cell r="F65" t="str">
            <v>7908236800209</v>
          </cell>
        </row>
        <row r="66">
          <cell r="D66">
            <v>541521120021917</v>
          </cell>
          <cell r="E66" t="str">
            <v>1883000770034</v>
          </cell>
          <cell r="F66" t="str">
            <v>7908236800162</v>
          </cell>
        </row>
        <row r="67">
          <cell r="D67">
            <v>541521120022017</v>
          </cell>
          <cell r="E67" t="str">
            <v>1883000770042</v>
          </cell>
          <cell r="F67" t="str">
            <v>7908236800179</v>
          </cell>
        </row>
        <row r="68">
          <cell r="D68">
            <v>541521120022117</v>
          </cell>
          <cell r="E68" t="str">
            <v>1883000770069</v>
          </cell>
          <cell r="F68" t="str">
            <v>7908236800223</v>
          </cell>
        </row>
        <row r="69">
          <cell r="D69">
            <v>541521120022217</v>
          </cell>
          <cell r="E69" t="str">
            <v>1883000770093</v>
          </cell>
          <cell r="F69" t="str">
            <v>7908236800186</v>
          </cell>
        </row>
        <row r="70">
          <cell r="D70">
            <v>541521120022317</v>
          </cell>
          <cell r="E70" t="str">
            <v>1883000790043</v>
          </cell>
          <cell r="F70" t="str">
            <v>7908236800308</v>
          </cell>
        </row>
        <row r="71">
          <cell r="D71">
            <v>541519040014913</v>
          </cell>
          <cell r="E71" t="str">
            <v>1883000570027</v>
          </cell>
          <cell r="F71" t="str">
            <v>7898560664106</v>
          </cell>
        </row>
        <row r="72">
          <cell r="D72">
            <v>541518100011304</v>
          </cell>
          <cell r="E72" t="str">
            <v>1883000470014</v>
          </cell>
          <cell r="F72" t="str">
            <v>7898560661822</v>
          </cell>
        </row>
        <row r="73">
          <cell r="D73">
            <v>541518100011404</v>
          </cell>
          <cell r="E73" t="str">
            <v>1883000470022</v>
          </cell>
          <cell r="F73" t="str">
            <v>7898560661839</v>
          </cell>
        </row>
        <row r="74">
          <cell r="D74">
            <v>541518100011504</v>
          </cell>
          <cell r="E74" t="str">
            <v>1883000470030</v>
          </cell>
          <cell r="F74" t="str">
            <v>7898560661846</v>
          </cell>
        </row>
        <row r="75">
          <cell r="D75">
            <v>541518100011604</v>
          </cell>
          <cell r="E75" t="str">
            <v>1883000470049</v>
          </cell>
          <cell r="F75" t="str">
            <v>7898560661792</v>
          </cell>
        </row>
        <row r="76">
          <cell r="D76">
            <v>541518100011704</v>
          </cell>
          <cell r="E76" t="str">
            <v>1883000470057</v>
          </cell>
          <cell r="F76" t="str">
            <v>7898560661808</v>
          </cell>
        </row>
        <row r="77">
          <cell r="D77">
            <v>541518100011804</v>
          </cell>
          <cell r="E77" t="str">
            <v>1883000470065</v>
          </cell>
          <cell r="F77" t="str">
            <v>7898560661815</v>
          </cell>
        </row>
        <row r="78">
          <cell r="D78">
            <v>541521120022817</v>
          </cell>
          <cell r="E78" t="str">
            <v>1883000780013</v>
          </cell>
          <cell r="F78" t="str">
            <v>7908236800148</v>
          </cell>
        </row>
        <row r="79">
          <cell r="D79">
            <v>541521120022917</v>
          </cell>
          <cell r="E79" t="str">
            <v>1883000780072</v>
          </cell>
          <cell r="F79" t="str">
            <v>7908236800124</v>
          </cell>
        </row>
        <row r="80">
          <cell r="D80">
            <v>541521120023017</v>
          </cell>
          <cell r="E80" t="str">
            <v>1883000780080</v>
          </cell>
          <cell r="F80" t="str">
            <v>7908236800865</v>
          </cell>
        </row>
        <row r="81">
          <cell r="D81">
            <v>541522010023117</v>
          </cell>
          <cell r="E81" t="str">
            <v>1883000810011</v>
          </cell>
          <cell r="F81" t="str">
            <v>7908236800599</v>
          </cell>
        </row>
        <row r="82">
          <cell r="D82">
            <v>541522010023217</v>
          </cell>
          <cell r="E82" t="str">
            <v>1883000810036</v>
          </cell>
          <cell r="F82" t="str">
            <v>7908236800605</v>
          </cell>
        </row>
        <row r="83">
          <cell r="D83">
            <v>541522010023417</v>
          </cell>
          <cell r="E83" t="str">
            <v>1883000810044</v>
          </cell>
          <cell r="F83" t="str">
            <v>7908236800636</v>
          </cell>
        </row>
        <row r="84">
          <cell r="D84">
            <v>541522010023317</v>
          </cell>
          <cell r="E84" t="str">
            <v>1883000810060</v>
          </cell>
          <cell r="F84" t="str">
            <v>7908236800629</v>
          </cell>
        </row>
        <row r="85">
          <cell r="D85">
            <v>541522010023617</v>
          </cell>
          <cell r="E85" t="str">
            <v>1883000810079</v>
          </cell>
          <cell r="F85" t="str">
            <v>7908236800575</v>
          </cell>
        </row>
        <row r="86">
          <cell r="D86">
            <v>541522010023517</v>
          </cell>
          <cell r="E86" t="str">
            <v>1883000810095</v>
          </cell>
          <cell r="F86" t="str">
            <v>7908236800568</v>
          </cell>
        </row>
        <row r="87">
          <cell r="D87">
            <v>541525040031817</v>
          </cell>
          <cell r="E87" t="str">
            <v>1883001020012</v>
          </cell>
          <cell r="F87" t="str">
            <v>7891268114706</v>
          </cell>
        </row>
        <row r="88">
          <cell r="D88">
            <v>541525040031917</v>
          </cell>
          <cell r="E88" t="str">
            <v>1883001020039</v>
          </cell>
          <cell r="F88" t="str">
            <v>7898560666926</v>
          </cell>
        </row>
        <row r="89">
          <cell r="D89">
            <v>541525040032017</v>
          </cell>
          <cell r="E89" t="str">
            <v>1883001020055</v>
          </cell>
          <cell r="F89" t="str">
            <v>7891268114836</v>
          </cell>
        </row>
        <row r="90">
          <cell r="D90">
            <v>541525040032117</v>
          </cell>
          <cell r="E90" t="str">
            <v>1883001020071</v>
          </cell>
          <cell r="F90" t="str">
            <v>7898560666933</v>
          </cell>
        </row>
        <row r="91">
          <cell r="D91">
            <v>541518080007117</v>
          </cell>
          <cell r="E91" t="str">
            <v>1883000340021</v>
          </cell>
          <cell r="F91" t="str">
            <v>7898560663901</v>
          </cell>
        </row>
        <row r="92">
          <cell r="D92">
            <v>541518080007217</v>
          </cell>
          <cell r="E92" t="str">
            <v>1883000340056</v>
          </cell>
          <cell r="F92" t="str">
            <v>7898560663895</v>
          </cell>
        </row>
        <row r="93">
          <cell r="D93">
            <v>541522030024903</v>
          </cell>
          <cell r="E93" t="str">
            <v>1883000340072</v>
          </cell>
          <cell r="F93" t="str">
            <v>7898560665424</v>
          </cell>
        </row>
        <row r="94">
          <cell r="D94">
            <v>541522030024803</v>
          </cell>
          <cell r="E94" t="str">
            <v>1883000340102</v>
          </cell>
          <cell r="F94" t="str">
            <v>7898560665431</v>
          </cell>
        </row>
        <row r="95">
          <cell r="D95">
            <v>541523110030902</v>
          </cell>
          <cell r="E95" t="str">
            <v>1883000980012</v>
          </cell>
          <cell r="F95" t="str">
            <v>7898560664809</v>
          </cell>
        </row>
        <row r="96">
          <cell r="D96">
            <v>541517070004017</v>
          </cell>
          <cell r="E96" t="str">
            <v>1883000210012</v>
          </cell>
          <cell r="F96" t="str">
            <v>7898560663239</v>
          </cell>
        </row>
        <row r="97">
          <cell r="D97">
            <v>541517070004117</v>
          </cell>
          <cell r="E97" t="str">
            <v>1883000210020</v>
          </cell>
          <cell r="F97" t="str">
            <v>7898560663253</v>
          </cell>
        </row>
        <row r="98">
          <cell r="D98">
            <v>541517070004217</v>
          </cell>
          <cell r="E98" t="str">
            <v>1883000210039</v>
          </cell>
          <cell r="F98" t="str">
            <v>7898560663260</v>
          </cell>
        </row>
        <row r="99">
          <cell r="D99">
            <v>541517070004317</v>
          </cell>
          <cell r="E99" t="str">
            <v>1883000210047</v>
          </cell>
          <cell r="F99" t="str">
            <v>7898560663277</v>
          </cell>
        </row>
        <row r="100">
          <cell r="D100">
            <v>541517070004417</v>
          </cell>
          <cell r="E100" t="str">
            <v>1883000210055</v>
          </cell>
          <cell r="F100" t="str">
            <v>7898560663291</v>
          </cell>
        </row>
        <row r="101">
          <cell r="D101">
            <v>541517070004517</v>
          </cell>
          <cell r="E101" t="str">
            <v>1883000210063</v>
          </cell>
          <cell r="F101" t="str">
            <v>7898560663314</v>
          </cell>
        </row>
        <row r="102">
          <cell r="D102">
            <v>541517070004617</v>
          </cell>
          <cell r="E102" t="str">
            <v>1883000210071</v>
          </cell>
          <cell r="F102" t="str">
            <v>7898560663321</v>
          </cell>
        </row>
        <row r="103">
          <cell r="D103">
            <v>541517070004717</v>
          </cell>
          <cell r="E103" t="str">
            <v>1883000210081</v>
          </cell>
          <cell r="F103" t="str">
            <v>7898560663338</v>
          </cell>
        </row>
        <row r="104">
          <cell r="D104">
            <v>541517070004817</v>
          </cell>
          <cell r="E104" t="str">
            <v>1883000210098</v>
          </cell>
          <cell r="F104" t="str">
            <v>7898560663222</v>
          </cell>
        </row>
        <row r="105">
          <cell r="D105">
            <v>541517070005017</v>
          </cell>
          <cell r="E105" t="str">
            <v>1883000210101</v>
          </cell>
          <cell r="F105" t="str">
            <v>7898560663284</v>
          </cell>
        </row>
        <row r="106">
          <cell r="D106">
            <v>541517070004917</v>
          </cell>
          <cell r="E106" t="str">
            <v>1883000210111</v>
          </cell>
          <cell r="F106" t="str">
            <v>7898560663246</v>
          </cell>
        </row>
        <row r="107">
          <cell r="D107">
            <v>541517070005117</v>
          </cell>
          <cell r="E107" t="str">
            <v>1883000210128</v>
          </cell>
          <cell r="F107" t="str">
            <v>7898560663307</v>
          </cell>
        </row>
        <row r="108">
          <cell r="D108">
            <v>541521060018607</v>
          </cell>
          <cell r="E108" t="str">
            <v>1883000760012</v>
          </cell>
          <cell r="F108" t="str">
            <v>7898560664823</v>
          </cell>
        </row>
        <row r="109">
          <cell r="D109">
            <v>541521060018707</v>
          </cell>
          <cell r="E109" t="str">
            <v>1883000760020</v>
          </cell>
          <cell r="F109" t="str">
            <v>7898560664854</v>
          </cell>
        </row>
        <row r="110">
          <cell r="D110">
            <v>541521060018807</v>
          </cell>
          <cell r="E110" t="str">
            <v>1883000760039</v>
          </cell>
          <cell r="F110" t="str">
            <v>7898560664830</v>
          </cell>
        </row>
        <row r="111">
          <cell r="D111">
            <v>541521060018907</v>
          </cell>
          <cell r="E111" t="str">
            <v>1883000760047</v>
          </cell>
          <cell r="F111" t="str">
            <v>7898560664861</v>
          </cell>
        </row>
        <row r="112">
          <cell r="D112">
            <v>541521060019007</v>
          </cell>
          <cell r="E112" t="str">
            <v>1883000760055</v>
          </cell>
          <cell r="F112" t="str">
            <v>7898560664847</v>
          </cell>
        </row>
        <row r="113">
          <cell r="D113">
            <v>541521060019107</v>
          </cell>
          <cell r="E113" t="str">
            <v>1883000760063</v>
          </cell>
          <cell r="F113" t="str">
            <v>7898560664878</v>
          </cell>
        </row>
        <row r="114">
          <cell r="D114">
            <v>541521060019207</v>
          </cell>
          <cell r="E114" t="str">
            <v>1883000760071</v>
          </cell>
          <cell r="F114" t="str">
            <v>7898560664885</v>
          </cell>
        </row>
        <row r="115">
          <cell r="D115">
            <v>541521060019307</v>
          </cell>
          <cell r="E115" t="str">
            <v>1883000760081</v>
          </cell>
          <cell r="F115" t="str">
            <v>7898560664915</v>
          </cell>
        </row>
        <row r="116">
          <cell r="D116">
            <v>541521060019407</v>
          </cell>
          <cell r="E116" t="str">
            <v>1883000760098</v>
          </cell>
          <cell r="F116" t="str">
            <v>7898560664892</v>
          </cell>
        </row>
        <row r="117">
          <cell r="D117">
            <v>541521060019507</v>
          </cell>
          <cell r="E117" t="str">
            <v>1883000760101</v>
          </cell>
          <cell r="F117" t="str">
            <v>7898560664922</v>
          </cell>
        </row>
        <row r="118">
          <cell r="D118">
            <v>541521060019607</v>
          </cell>
          <cell r="E118" t="str">
            <v>1883000760111</v>
          </cell>
          <cell r="F118" t="str">
            <v>7898560664908</v>
          </cell>
        </row>
        <row r="119">
          <cell r="D119">
            <v>541521060019707</v>
          </cell>
          <cell r="E119" t="str">
            <v>1883000760128</v>
          </cell>
          <cell r="F119" t="str">
            <v>7898560664939</v>
          </cell>
        </row>
        <row r="120">
          <cell r="D120">
            <v>541521060019807</v>
          </cell>
          <cell r="E120" t="str">
            <v>1883000760136</v>
          </cell>
          <cell r="F120" t="str">
            <v>7898560664946</v>
          </cell>
        </row>
        <row r="121">
          <cell r="D121">
            <v>541521060019907</v>
          </cell>
          <cell r="E121" t="str">
            <v>1883000760144</v>
          </cell>
          <cell r="F121" t="str">
            <v>7898560664977</v>
          </cell>
        </row>
        <row r="122">
          <cell r="D122">
            <v>541521060020007</v>
          </cell>
          <cell r="E122" t="str">
            <v>1883000760152</v>
          </cell>
          <cell r="F122" t="str">
            <v>7898560664953</v>
          </cell>
        </row>
        <row r="123">
          <cell r="D123">
            <v>541521060020107</v>
          </cell>
          <cell r="E123" t="str">
            <v>1883000760160</v>
          </cell>
          <cell r="F123" t="str">
            <v>7898560664984</v>
          </cell>
        </row>
        <row r="124">
          <cell r="D124">
            <v>541521060020207</v>
          </cell>
          <cell r="E124" t="str">
            <v>1883000760179</v>
          </cell>
          <cell r="F124" t="str">
            <v>7898560664960</v>
          </cell>
        </row>
        <row r="125">
          <cell r="D125">
            <v>541521060020307</v>
          </cell>
          <cell r="E125" t="str">
            <v>1883000760187</v>
          </cell>
          <cell r="F125" t="str">
            <v>7898560664991</v>
          </cell>
        </row>
        <row r="126">
          <cell r="D126">
            <v>541521060020407</v>
          </cell>
          <cell r="E126" t="str">
            <v>1883000760195</v>
          </cell>
          <cell r="F126" t="str">
            <v>7898560665004</v>
          </cell>
        </row>
        <row r="127">
          <cell r="D127">
            <v>541521060020507</v>
          </cell>
          <cell r="E127" t="str">
            <v>1883000760209</v>
          </cell>
          <cell r="F127" t="str">
            <v>7898560665035</v>
          </cell>
        </row>
        <row r="128">
          <cell r="D128">
            <v>541521060020607</v>
          </cell>
          <cell r="E128" t="str">
            <v>1883000760217</v>
          </cell>
          <cell r="F128" t="str">
            <v>7898560665011</v>
          </cell>
        </row>
        <row r="129">
          <cell r="D129">
            <v>541521060020707</v>
          </cell>
          <cell r="E129" t="str">
            <v>1883000760225</v>
          </cell>
          <cell r="F129" t="str">
            <v>7898560665042</v>
          </cell>
        </row>
        <row r="130">
          <cell r="D130">
            <v>541521060020807</v>
          </cell>
          <cell r="E130" t="str">
            <v>1883000760233</v>
          </cell>
          <cell r="F130" t="str">
            <v>7898560665028</v>
          </cell>
        </row>
        <row r="131">
          <cell r="D131">
            <v>541521060020907</v>
          </cell>
          <cell r="E131" t="str">
            <v>1883000760241</v>
          </cell>
          <cell r="F131" t="str">
            <v>7898560665059</v>
          </cell>
        </row>
        <row r="132">
          <cell r="D132">
            <v>541521060021007</v>
          </cell>
          <cell r="E132" t="str">
            <v>1883000760251</v>
          </cell>
          <cell r="F132" t="str">
            <v>7898560665066</v>
          </cell>
        </row>
        <row r="133">
          <cell r="D133">
            <v>541521060021107</v>
          </cell>
          <cell r="E133" t="str">
            <v>1883000760268</v>
          </cell>
          <cell r="F133" t="str">
            <v>7898560665073</v>
          </cell>
        </row>
        <row r="134">
          <cell r="D134">
            <v>541525070033817</v>
          </cell>
          <cell r="E134" t="str">
            <v>1883001100032</v>
          </cell>
          <cell r="F134" t="str">
            <v>7898560666865</v>
          </cell>
        </row>
        <row r="135">
          <cell r="D135">
            <v>541525070033917</v>
          </cell>
          <cell r="E135" t="str">
            <v>1883001100075</v>
          </cell>
          <cell r="F135" t="str">
            <v>7898560666872</v>
          </cell>
        </row>
        <row r="136">
          <cell r="D136">
            <v>541520030018017</v>
          </cell>
          <cell r="E136" t="str">
            <v>1883000680027</v>
          </cell>
          <cell r="F136" t="str">
            <v>7898560661563</v>
          </cell>
        </row>
        <row r="137">
          <cell r="D137">
            <v>541520030018117</v>
          </cell>
          <cell r="E137" t="str">
            <v>1883000680035</v>
          </cell>
          <cell r="F137" t="str">
            <v>7898560661570</v>
          </cell>
        </row>
        <row r="138">
          <cell r="D138">
            <v>541519020014106</v>
          </cell>
          <cell r="E138" t="str">
            <v>1883000630011</v>
          </cell>
          <cell r="F138" t="str">
            <v>7898560663147</v>
          </cell>
        </row>
        <row r="139">
          <cell r="D139">
            <v>541519020014206</v>
          </cell>
          <cell r="E139" t="str">
            <v>1883000630021</v>
          </cell>
          <cell r="F139" t="str">
            <v>7898560663154</v>
          </cell>
        </row>
        <row r="140">
          <cell r="D140">
            <v>541519120017007</v>
          </cell>
          <cell r="E140" t="str">
            <v>1883000700011</v>
          </cell>
          <cell r="F140" t="str">
            <v>7898560661594</v>
          </cell>
        </row>
        <row r="141">
          <cell r="D141">
            <v>541525040033117</v>
          </cell>
          <cell r="E141" t="str">
            <v>1883001050019</v>
          </cell>
          <cell r="F141" t="str">
            <v>7898560666971</v>
          </cell>
        </row>
        <row r="142">
          <cell r="D142">
            <v>541525040033017</v>
          </cell>
          <cell r="E142" t="str">
            <v>1883001030018</v>
          </cell>
          <cell r="F142" t="str">
            <v>7898560666964</v>
          </cell>
        </row>
        <row r="143">
          <cell r="D143">
            <v>541518110012717</v>
          </cell>
          <cell r="E143" t="str">
            <v>1883000430020</v>
          </cell>
          <cell r="F143" t="str">
            <v>7898560664021</v>
          </cell>
        </row>
        <row r="144">
          <cell r="D144">
            <v>541519020014304</v>
          </cell>
          <cell r="E144" t="str">
            <v>1883000610010</v>
          </cell>
          <cell r="F144" t="str">
            <v>7898560662232</v>
          </cell>
        </row>
        <row r="145">
          <cell r="D145">
            <v>541519020014404</v>
          </cell>
          <cell r="E145" t="str">
            <v>1883000610029</v>
          </cell>
          <cell r="F145" t="str">
            <v>7898560662263</v>
          </cell>
        </row>
        <row r="146">
          <cell r="D146">
            <v>541519040015006</v>
          </cell>
          <cell r="E146" t="str">
            <v>1883000620016</v>
          </cell>
          <cell r="F146" t="str">
            <v>7898560662904</v>
          </cell>
        </row>
        <row r="147">
          <cell r="D147">
            <v>541519040015106</v>
          </cell>
          <cell r="E147" t="str">
            <v>1883000620024</v>
          </cell>
          <cell r="F147" t="str">
            <v>7898560662911</v>
          </cell>
        </row>
        <row r="148">
          <cell r="D148">
            <v>541519040015206</v>
          </cell>
          <cell r="E148" t="str">
            <v>1883000620032</v>
          </cell>
          <cell r="F148" t="str">
            <v>7898560662928</v>
          </cell>
        </row>
        <row r="149">
          <cell r="D149">
            <v>541519040015306</v>
          </cell>
          <cell r="E149" t="str">
            <v>1883000620040</v>
          </cell>
          <cell r="F149" t="str">
            <v>7898560662935</v>
          </cell>
        </row>
        <row r="150">
          <cell r="D150">
            <v>541519040015406</v>
          </cell>
          <cell r="E150" t="str">
            <v>1883000620059</v>
          </cell>
          <cell r="F150" t="str">
            <v>7898560662942</v>
          </cell>
        </row>
        <row r="151">
          <cell r="D151">
            <v>541519040015506</v>
          </cell>
          <cell r="E151" t="str">
            <v>1883000620067</v>
          </cell>
          <cell r="F151" t="str">
            <v>7898560662959</v>
          </cell>
        </row>
        <row r="152">
          <cell r="D152">
            <v>541519120017307</v>
          </cell>
          <cell r="E152" t="str">
            <v>1883000710015</v>
          </cell>
          <cell r="F152" t="str">
            <v>7898560662300</v>
          </cell>
        </row>
        <row r="153">
          <cell r="D153">
            <v>541519120017407</v>
          </cell>
          <cell r="E153" t="str">
            <v>1883000710023</v>
          </cell>
          <cell r="F153" t="str">
            <v>7898560662034</v>
          </cell>
        </row>
        <row r="154">
          <cell r="D154">
            <v>541519120017507</v>
          </cell>
          <cell r="E154" t="str">
            <v>1883000710031</v>
          </cell>
          <cell r="F154" t="str">
            <v>7898560662041</v>
          </cell>
        </row>
        <row r="155">
          <cell r="D155">
            <v>541519120017607</v>
          </cell>
          <cell r="E155" t="str">
            <v>1883000710041</v>
          </cell>
          <cell r="F155" t="str">
            <v>7898560662089</v>
          </cell>
        </row>
        <row r="156">
          <cell r="D156">
            <v>541519120017707</v>
          </cell>
          <cell r="E156" t="str">
            <v>1883000710058</v>
          </cell>
          <cell r="F156" t="str">
            <v>7898560662096</v>
          </cell>
        </row>
        <row r="157">
          <cell r="D157">
            <v>541519120017807</v>
          </cell>
          <cell r="E157" t="str">
            <v>1883000710066</v>
          </cell>
          <cell r="F157" t="str">
            <v>7898560662133</v>
          </cell>
        </row>
        <row r="158">
          <cell r="D158">
            <v>541518090008904</v>
          </cell>
          <cell r="E158" t="str">
            <v>1883000460019</v>
          </cell>
          <cell r="F158" t="str">
            <v>7898560661662</v>
          </cell>
        </row>
        <row r="159">
          <cell r="D159">
            <v>541518090009004</v>
          </cell>
          <cell r="E159" t="str">
            <v>1883000460027</v>
          </cell>
          <cell r="F159" t="str">
            <v>7898560661679</v>
          </cell>
        </row>
        <row r="160">
          <cell r="D160">
            <v>541518090009104</v>
          </cell>
          <cell r="E160" t="str">
            <v>1883000460035</v>
          </cell>
          <cell r="F160" t="str">
            <v>7898560661686</v>
          </cell>
        </row>
        <row r="161">
          <cell r="D161">
            <v>541518090009204</v>
          </cell>
          <cell r="E161" t="str">
            <v>1883000460043</v>
          </cell>
          <cell r="F161" t="str">
            <v>7898560661693</v>
          </cell>
        </row>
        <row r="162">
          <cell r="D162">
            <v>541518090009304</v>
          </cell>
          <cell r="E162" t="str">
            <v>1883000460051</v>
          </cell>
          <cell r="F162" t="str">
            <v>7898560661709</v>
          </cell>
        </row>
        <row r="163">
          <cell r="D163">
            <v>541518090009404</v>
          </cell>
          <cell r="E163" t="str">
            <v>1883000460061</v>
          </cell>
          <cell r="F163" t="str">
            <v>7898560661716</v>
          </cell>
        </row>
        <row r="164">
          <cell r="D164">
            <v>541518090009504</v>
          </cell>
          <cell r="E164" t="str">
            <v>1883000460078</v>
          </cell>
          <cell r="F164" t="str">
            <v>7898560661723</v>
          </cell>
        </row>
        <row r="165">
          <cell r="D165">
            <v>541518090009604</v>
          </cell>
          <cell r="E165" t="str">
            <v>1883000460086</v>
          </cell>
          <cell r="F165" t="str">
            <v>7898560661730</v>
          </cell>
        </row>
        <row r="166">
          <cell r="D166">
            <v>541518090009704</v>
          </cell>
          <cell r="E166" t="str">
            <v>1883000460094</v>
          </cell>
          <cell r="F166" t="str">
            <v>7898560661747</v>
          </cell>
        </row>
        <row r="167">
          <cell r="D167">
            <v>541518090009804</v>
          </cell>
          <cell r="E167" t="str">
            <v>1883000460108</v>
          </cell>
          <cell r="F167" t="str">
            <v>7898560661754</v>
          </cell>
        </row>
        <row r="168">
          <cell r="D168">
            <v>541518090009904</v>
          </cell>
          <cell r="E168" t="str">
            <v>1883000460116</v>
          </cell>
          <cell r="F168" t="str">
            <v>7898560661761</v>
          </cell>
        </row>
        <row r="169">
          <cell r="D169">
            <v>541518090010004</v>
          </cell>
          <cell r="E169" t="str">
            <v>1883000460124</v>
          </cell>
          <cell r="F169" t="str">
            <v>7898560661778</v>
          </cell>
        </row>
        <row r="170">
          <cell r="D170">
            <v>541522080026806</v>
          </cell>
          <cell r="E170" t="str">
            <v>1883000900019</v>
          </cell>
          <cell r="F170" t="str">
            <v>7898560664403</v>
          </cell>
        </row>
        <row r="171">
          <cell r="D171">
            <v>541518090008017</v>
          </cell>
          <cell r="E171" t="str">
            <v>1883000300011</v>
          </cell>
          <cell r="F171" t="str">
            <v>7898560663482</v>
          </cell>
        </row>
        <row r="172">
          <cell r="D172">
            <v>541518090008117</v>
          </cell>
          <cell r="E172" t="str">
            <v>1883000300021</v>
          </cell>
          <cell r="F172" t="str">
            <v>7898560663499</v>
          </cell>
        </row>
        <row r="173">
          <cell r="D173">
            <v>541519120016817</v>
          </cell>
          <cell r="E173" t="str">
            <v>1883000510016</v>
          </cell>
          <cell r="F173" t="str">
            <v>7898560664250</v>
          </cell>
        </row>
        <row r="174">
          <cell r="D174">
            <v>541519120016917</v>
          </cell>
          <cell r="E174" t="str">
            <v>1883000510032</v>
          </cell>
          <cell r="F174" t="str">
            <v>7898560664267</v>
          </cell>
        </row>
        <row r="175">
          <cell r="D175">
            <v>541519120017117</v>
          </cell>
          <cell r="E175" t="str">
            <v>1883000490015</v>
          </cell>
          <cell r="F175" t="str">
            <v>7898560664311</v>
          </cell>
        </row>
        <row r="176">
          <cell r="D176">
            <v>541519120017217</v>
          </cell>
          <cell r="E176" t="str">
            <v>1883000490023</v>
          </cell>
          <cell r="F176" t="str">
            <v>7898560664328</v>
          </cell>
        </row>
        <row r="177">
          <cell r="D177">
            <v>541525040032317</v>
          </cell>
          <cell r="E177" t="str">
            <v>1883001010025</v>
          </cell>
          <cell r="F177" t="str">
            <v>7898560666896</v>
          </cell>
        </row>
        <row r="178">
          <cell r="D178">
            <v>541525040032217</v>
          </cell>
          <cell r="E178" t="str">
            <v>1883001010068</v>
          </cell>
          <cell r="F178" t="str">
            <v>7891268116212</v>
          </cell>
        </row>
        <row r="179">
          <cell r="D179">
            <v>541525040032417</v>
          </cell>
          <cell r="E179" t="str">
            <v>1883001010076</v>
          </cell>
          <cell r="F179" t="str">
            <v>7898560666902</v>
          </cell>
        </row>
        <row r="180">
          <cell r="D180">
            <v>541525040032517</v>
          </cell>
          <cell r="E180" t="str">
            <v>1883001010092</v>
          </cell>
          <cell r="F180" t="str">
            <v>7898560666919</v>
          </cell>
        </row>
        <row r="181">
          <cell r="D181">
            <v>541525040032617</v>
          </cell>
          <cell r="E181" t="str">
            <v>1883001010106</v>
          </cell>
          <cell r="F181" t="str">
            <v>7891268116236</v>
          </cell>
        </row>
        <row r="182">
          <cell r="D182">
            <v>541525040032717</v>
          </cell>
          <cell r="E182" t="str">
            <v>1883001010122</v>
          </cell>
          <cell r="F182" t="str">
            <v>7891268116342</v>
          </cell>
        </row>
        <row r="183">
          <cell r="D183">
            <v>541525040032817</v>
          </cell>
          <cell r="E183" t="str">
            <v>1883001010149</v>
          </cell>
          <cell r="F183" t="str">
            <v>7898560666889</v>
          </cell>
        </row>
        <row r="184">
          <cell r="D184">
            <v>541525040032917</v>
          </cell>
          <cell r="E184" t="str">
            <v>1883001010157</v>
          </cell>
          <cell r="F184" t="str">
            <v>7891268116335</v>
          </cell>
        </row>
        <row r="185">
          <cell r="D185">
            <v>541519030014517</v>
          </cell>
          <cell r="E185" t="str">
            <v>1883000580014</v>
          </cell>
          <cell r="F185" t="str">
            <v>7898560664120</v>
          </cell>
        </row>
        <row r="186">
          <cell r="D186">
            <v>541519030014617</v>
          </cell>
          <cell r="E186" t="str">
            <v>1883000580022</v>
          </cell>
          <cell r="F186" t="str">
            <v>7898560664137</v>
          </cell>
        </row>
        <row r="187">
          <cell r="D187">
            <v>541524090031602</v>
          </cell>
          <cell r="E187" t="str">
            <v>1883001000011</v>
          </cell>
          <cell r="F187" t="str">
            <v>7898560662362</v>
          </cell>
        </row>
        <row r="188">
          <cell r="D188">
            <v>541524090031702</v>
          </cell>
          <cell r="E188" t="str">
            <v>1883001000021</v>
          </cell>
          <cell r="F188" t="str">
            <v>7898560662348</v>
          </cell>
        </row>
        <row r="189">
          <cell r="D189">
            <v>541523070029704</v>
          </cell>
          <cell r="E189" t="str">
            <v>1883000970017</v>
          </cell>
          <cell r="F189" t="str">
            <v>7898560666230</v>
          </cell>
        </row>
        <row r="190">
          <cell r="D190">
            <v>541523070029804</v>
          </cell>
          <cell r="E190" t="str">
            <v>1883000970025</v>
          </cell>
          <cell r="F190" t="str">
            <v>7898560666247</v>
          </cell>
        </row>
        <row r="191">
          <cell r="D191">
            <v>541523070029904</v>
          </cell>
          <cell r="E191" t="str">
            <v>1883000970033</v>
          </cell>
          <cell r="F191" t="str">
            <v>7898560666261</v>
          </cell>
        </row>
        <row r="192">
          <cell r="D192">
            <v>541523070030004</v>
          </cell>
          <cell r="E192" t="str">
            <v>1883000970041</v>
          </cell>
          <cell r="F192" t="str">
            <v>7898560666278</v>
          </cell>
        </row>
        <row r="193">
          <cell r="D193">
            <v>541523070030104</v>
          </cell>
          <cell r="E193" t="str">
            <v>1883000970051</v>
          </cell>
          <cell r="F193" t="str">
            <v>7898560666285</v>
          </cell>
        </row>
        <row r="194">
          <cell r="D194">
            <v>541523070030204</v>
          </cell>
          <cell r="E194" t="str">
            <v>1883000970068</v>
          </cell>
          <cell r="F194" t="str">
            <v>7898560666308</v>
          </cell>
        </row>
        <row r="195">
          <cell r="D195">
            <v>541523070030304</v>
          </cell>
          <cell r="E195" t="str">
            <v>1883000970076</v>
          </cell>
          <cell r="F195" t="str">
            <v>7898560666322</v>
          </cell>
        </row>
        <row r="196">
          <cell r="D196">
            <v>541523070030404</v>
          </cell>
          <cell r="E196" t="str">
            <v>1883000970084</v>
          </cell>
          <cell r="F196" t="str">
            <v>7898560666346</v>
          </cell>
        </row>
        <row r="197">
          <cell r="D197">
            <v>541523070030504</v>
          </cell>
          <cell r="E197" t="str">
            <v>1883000970092</v>
          </cell>
          <cell r="F197" t="str">
            <v>7898560666353</v>
          </cell>
        </row>
        <row r="198">
          <cell r="D198">
            <v>541523070030604</v>
          </cell>
          <cell r="E198" t="str">
            <v>1883000970106</v>
          </cell>
          <cell r="F198" t="str">
            <v>7898560666360</v>
          </cell>
        </row>
        <row r="199">
          <cell r="D199">
            <v>541523070030704</v>
          </cell>
          <cell r="E199" t="str">
            <v>1883000970114</v>
          </cell>
          <cell r="F199" t="str">
            <v>7898560666384</v>
          </cell>
        </row>
        <row r="200">
          <cell r="D200">
            <v>541523070030804</v>
          </cell>
          <cell r="E200" t="str">
            <v>1883000970122</v>
          </cell>
          <cell r="F200" t="str">
            <v>7898560666407</v>
          </cell>
        </row>
        <row r="201">
          <cell r="D201">
            <v>541523070029604</v>
          </cell>
          <cell r="E201" t="str">
            <v>1883000970130</v>
          </cell>
          <cell r="F201" t="str">
            <v>7898560666421</v>
          </cell>
        </row>
        <row r="202">
          <cell r="D202">
            <v>541523070029104</v>
          </cell>
          <cell r="E202" t="str">
            <v>1883000970149</v>
          </cell>
          <cell r="F202" t="str">
            <v>7898560666438</v>
          </cell>
        </row>
        <row r="203">
          <cell r="D203">
            <v>541523070029204</v>
          </cell>
          <cell r="E203" t="str">
            <v>1883000970157</v>
          </cell>
          <cell r="F203" t="str">
            <v>7898560666254</v>
          </cell>
        </row>
        <row r="204">
          <cell r="D204">
            <v>541523070029304</v>
          </cell>
          <cell r="E204" t="str">
            <v>1883000970165</v>
          </cell>
          <cell r="F204" t="str">
            <v>7898560666315</v>
          </cell>
        </row>
        <row r="205">
          <cell r="D205">
            <v>541523070029404</v>
          </cell>
          <cell r="E205" t="str">
            <v>1883000970173</v>
          </cell>
          <cell r="F205" t="str">
            <v>7898560666339</v>
          </cell>
        </row>
        <row r="206">
          <cell r="D206">
            <v>541523070029504</v>
          </cell>
          <cell r="E206" t="str">
            <v>1883000970181</v>
          </cell>
          <cell r="F206" t="str">
            <v>7898560666391</v>
          </cell>
        </row>
        <row r="207">
          <cell r="D207">
            <v>541523070028804</v>
          </cell>
          <cell r="E207" t="str">
            <v>1883000970191</v>
          </cell>
          <cell r="F207" t="str">
            <v>7898560666414</v>
          </cell>
        </row>
        <row r="208">
          <cell r="D208">
            <v>541523070028904</v>
          </cell>
          <cell r="E208" t="str">
            <v>1883000970203</v>
          </cell>
          <cell r="F208" t="str">
            <v>7898560666292</v>
          </cell>
        </row>
        <row r="209">
          <cell r="D209">
            <v>541523070029004</v>
          </cell>
          <cell r="E209" t="str">
            <v>1883000970211</v>
          </cell>
          <cell r="F209" t="str">
            <v>7898560666377</v>
          </cell>
        </row>
        <row r="210">
          <cell r="D210">
            <v>541519120016517</v>
          </cell>
          <cell r="E210" t="str">
            <v>1883000500010</v>
          </cell>
          <cell r="F210" t="str">
            <v>7898560664335</v>
          </cell>
        </row>
        <row r="211">
          <cell r="D211">
            <v>541519120016617</v>
          </cell>
          <cell r="E211" t="str">
            <v>1883000500029</v>
          </cell>
          <cell r="F211" t="str">
            <v>7898560664359</v>
          </cell>
        </row>
        <row r="212">
          <cell r="D212">
            <v>541519120016717</v>
          </cell>
          <cell r="E212" t="str">
            <v>1883000500037</v>
          </cell>
          <cell r="F212" t="str">
            <v>7898560664373</v>
          </cell>
        </row>
        <row r="213">
          <cell r="D213">
            <v>541512030002216</v>
          </cell>
          <cell r="E213" t="str">
            <v>1883000010021</v>
          </cell>
          <cell r="F213" t="str">
            <v>7898560660337</v>
          </cell>
        </row>
        <row r="214">
          <cell r="D214">
            <v>541512030002316</v>
          </cell>
          <cell r="E214" t="str">
            <v>1883000010048</v>
          </cell>
          <cell r="F214" t="str">
            <v>7898560660320</v>
          </cell>
        </row>
        <row r="215">
          <cell r="D215">
            <v>541518020005303</v>
          </cell>
          <cell r="E215" t="str">
            <v>1883000010056</v>
          </cell>
          <cell r="F215" t="str">
            <v>7898560663185</v>
          </cell>
        </row>
        <row r="216">
          <cell r="D216">
            <v>541518020005403</v>
          </cell>
          <cell r="E216" t="str">
            <v>1883000010064</v>
          </cell>
          <cell r="F216" t="str">
            <v>7898560663192</v>
          </cell>
        </row>
        <row r="217">
          <cell r="D217">
            <v>541518100012107</v>
          </cell>
          <cell r="E217" t="str">
            <v>1883000350027</v>
          </cell>
          <cell r="F217" t="str">
            <v>7898560663949</v>
          </cell>
        </row>
        <row r="218">
          <cell r="D218">
            <v>541518100012207</v>
          </cell>
          <cell r="E218" t="str">
            <v>1883000350035</v>
          </cell>
          <cell r="F218" t="str">
            <v>7898560663956</v>
          </cell>
        </row>
        <row r="219">
          <cell r="D219">
            <v>541519120016407</v>
          </cell>
          <cell r="E219" t="str">
            <v>1883000350061</v>
          </cell>
          <cell r="F219" t="str">
            <v>7898560664038</v>
          </cell>
        </row>
        <row r="220">
          <cell r="D220">
            <v>541520110018207</v>
          </cell>
          <cell r="E220" t="str">
            <v>1883000260011</v>
          </cell>
          <cell r="F220" t="str">
            <v>7898560663468</v>
          </cell>
        </row>
        <row r="221">
          <cell r="D221">
            <v>541517120005217</v>
          </cell>
          <cell r="E221" t="str">
            <v>1883000260028</v>
          </cell>
          <cell r="F221" t="str">
            <v>7898560663475</v>
          </cell>
        </row>
        <row r="222">
          <cell r="D222">
            <v>541520110018307</v>
          </cell>
          <cell r="E222" t="str">
            <v>1883000260036</v>
          </cell>
          <cell r="F222" t="str">
            <v>7898560664397</v>
          </cell>
        </row>
        <row r="223">
          <cell r="D223">
            <v>541512060002616</v>
          </cell>
          <cell r="E223" t="str">
            <v>1883000020027</v>
          </cell>
          <cell r="F223" t="str">
            <v>7898560660542</v>
          </cell>
        </row>
        <row r="224">
          <cell r="D224">
            <v>541512060002716</v>
          </cell>
          <cell r="E224" t="str">
            <v>1883000020043</v>
          </cell>
          <cell r="F224" t="str">
            <v>7898560660559</v>
          </cell>
        </row>
        <row r="225">
          <cell r="D225">
            <v>541519030014717</v>
          </cell>
          <cell r="E225" t="str">
            <v>1883000590011</v>
          </cell>
          <cell r="F225" t="str">
            <v>7898560664113</v>
          </cell>
        </row>
        <row r="226">
          <cell r="D226">
            <v>541520020017917</v>
          </cell>
          <cell r="E226" t="str">
            <v>1883000670013</v>
          </cell>
          <cell r="F226" t="str">
            <v>7898560661518</v>
          </cell>
        </row>
        <row r="227">
          <cell r="D227">
            <v>541521070021203</v>
          </cell>
          <cell r="E227" t="str">
            <v>1883000740011</v>
          </cell>
          <cell r="F227" t="str">
            <v>7898560665189</v>
          </cell>
        </row>
        <row r="228">
          <cell r="D228">
            <v>541521070021307</v>
          </cell>
          <cell r="E228" t="str">
            <v>1883000740021</v>
          </cell>
          <cell r="F228" t="str">
            <v>7898560665097</v>
          </cell>
        </row>
        <row r="229">
          <cell r="D229">
            <v>541521070021403</v>
          </cell>
          <cell r="E229" t="str">
            <v>1883000740038</v>
          </cell>
          <cell r="F229" t="str">
            <v>7898560665196</v>
          </cell>
        </row>
        <row r="230">
          <cell r="D230">
            <v>541521070021503</v>
          </cell>
          <cell r="E230" t="str">
            <v>1883000740046</v>
          </cell>
          <cell r="F230" t="str">
            <v>7898560665202</v>
          </cell>
        </row>
        <row r="231">
          <cell r="D231">
            <v>541521070021603</v>
          </cell>
          <cell r="E231" t="str">
            <v>1883000740054</v>
          </cell>
          <cell r="F231" t="str">
            <v>7898560665219</v>
          </cell>
        </row>
        <row r="232">
          <cell r="D232">
            <v>541519010013806</v>
          </cell>
          <cell r="E232" t="str">
            <v>1883000600015</v>
          </cell>
          <cell r="F232" t="str">
            <v>7898560662508</v>
          </cell>
        </row>
        <row r="233">
          <cell r="D233">
            <v>541519010013906</v>
          </cell>
          <cell r="E233" t="str">
            <v>1883000600023</v>
          </cell>
          <cell r="F233" t="str">
            <v>7898560662515</v>
          </cell>
        </row>
        <row r="234">
          <cell r="D234">
            <v>541519010014006</v>
          </cell>
          <cell r="E234" t="str">
            <v>1883000600031</v>
          </cell>
          <cell r="F234" t="str">
            <v>7898560662522</v>
          </cell>
        </row>
      </sheetData>
      <sheetData sheetId="3"/>
      <sheetData sheetId="4" refreshError="1"/>
    </sheetDataSet>
  </externalBook>
</externalLink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84B8FD-166C-48E3-96DF-0E2386D36139}">
  <dimension ref="D1:L19"/>
  <sheetViews>
    <sheetView topLeftCell="A8" zoomScale="90" zoomScaleNormal="90" workbookViewId="0">
      <selection activeCell="E30" sqref="E30"/>
    </sheetView>
  </sheetViews>
  <sheetFormatPr defaultColWidth="8.85546875" defaultRowHeight="12.75" x14ac:dyDescent="0.2"/>
  <cols>
    <col min="1" max="3" width="8.85546875" style="2"/>
    <col min="4" max="4" width="14.140625" style="2" bestFit="1" customWidth="1"/>
    <col min="5" max="5" width="17.42578125" style="6" customWidth="1"/>
    <col min="6" max="6" width="40.140625" style="2" bestFit="1" customWidth="1"/>
    <col min="7" max="7" width="16" style="5" bestFit="1" customWidth="1"/>
    <col min="8" max="8" width="30.5703125" style="5" customWidth="1"/>
    <col min="9" max="9" width="10.42578125" style="5" bestFit="1" customWidth="1"/>
    <col min="10" max="10" width="14.42578125" style="2" bestFit="1" customWidth="1"/>
    <col min="11" max="11" width="41.140625" style="2" bestFit="1" customWidth="1"/>
    <col min="12" max="12" width="10.140625" style="2" bestFit="1" customWidth="1"/>
    <col min="13" max="13" width="23.42578125" style="2" bestFit="1" customWidth="1"/>
    <col min="14" max="16384" width="8.85546875" style="2"/>
  </cols>
  <sheetData>
    <row r="1" spans="4:12" x14ac:dyDescent="0.2">
      <c r="E1" s="3"/>
      <c r="F1" s="4"/>
      <c r="G1" s="4"/>
    </row>
    <row r="2" spans="4:12" x14ac:dyDescent="0.2">
      <c r="F2" s="4"/>
    </row>
    <row r="3" spans="4:12" x14ac:dyDescent="0.2">
      <c r="F3" s="4"/>
    </row>
    <row r="7" spans="4:12" ht="13.5" thickBot="1" x14ac:dyDescent="0.25"/>
    <row r="8" spans="4:12" ht="17.25" thickBot="1" x14ac:dyDescent="0.3">
      <c r="D8" s="21" t="s">
        <v>462</v>
      </c>
      <c r="E8" s="22" t="s">
        <v>463</v>
      </c>
      <c r="F8" s="22" t="s">
        <v>464</v>
      </c>
      <c r="G8" s="22" t="s">
        <v>465</v>
      </c>
      <c r="H8" s="23" t="s">
        <v>466</v>
      </c>
      <c r="J8" s="7"/>
      <c r="K8" s="8"/>
      <c r="L8" s="8"/>
    </row>
    <row r="9" spans="4:12" ht="17.25" thickBot="1" x14ac:dyDescent="0.3">
      <c r="D9" s="24">
        <v>400569707</v>
      </c>
      <c r="E9" s="36">
        <v>400579061</v>
      </c>
      <c r="F9" s="15" t="s">
        <v>467</v>
      </c>
      <c r="G9" s="16">
        <v>45880</v>
      </c>
      <c r="H9" s="25">
        <v>46115</v>
      </c>
      <c r="J9" s="9"/>
      <c r="K9" s="10"/>
      <c r="L9" s="11"/>
    </row>
    <row r="10" spans="4:12" ht="17.25" thickBot="1" x14ac:dyDescent="0.3">
      <c r="D10" s="26">
        <v>400570990</v>
      </c>
      <c r="E10" s="36">
        <v>400579069</v>
      </c>
      <c r="F10" s="15" t="s">
        <v>468</v>
      </c>
      <c r="G10" s="16">
        <v>45880</v>
      </c>
      <c r="H10" s="25">
        <v>46115</v>
      </c>
      <c r="J10" s="12"/>
      <c r="K10" s="13"/>
      <c r="L10" s="14"/>
    </row>
    <row r="11" spans="4:12" ht="17.25" thickBot="1" x14ac:dyDescent="0.3">
      <c r="D11" s="24">
        <v>400570993</v>
      </c>
      <c r="E11" s="36">
        <v>400579070</v>
      </c>
      <c r="F11" s="15" t="s">
        <v>469</v>
      </c>
      <c r="G11" s="16">
        <v>45880</v>
      </c>
      <c r="H11" s="25">
        <v>46115</v>
      </c>
      <c r="J11" s="9"/>
      <c r="K11" s="10"/>
      <c r="L11" s="11"/>
    </row>
    <row r="12" spans="4:12" ht="17.25" thickBot="1" x14ac:dyDescent="0.3">
      <c r="D12" s="27">
        <v>400570995</v>
      </c>
      <c r="E12" s="37">
        <v>400579036</v>
      </c>
      <c r="F12" s="17" t="s">
        <v>470</v>
      </c>
      <c r="G12" s="18">
        <v>45880</v>
      </c>
      <c r="H12" s="28">
        <v>46115</v>
      </c>
      <c r="J12" s="9"/>
      <c r="K12" s="10"/>
      <c r="L12" s="11"/>
    </row>
    <row r="13" spans="4:12" ht="17.25" thickBot="1" x14ac:dyDescent="0.3">
      <c r="D13" s="24">
        <v>400570998</v>
      </c>
      <c r="E13" s="36">
        <v>400579037</v>
      </c>
      <c r="F13" s="15" t="s">
        <v>471</v>
      </c>
      <c r="G13" s="16">
        <v>45880</v>
      </c>
      <c r="H13" s="25">
        <v>46115</v>
      </c>
      <c r="J13" s="9"/>
      <c r="K13" s="10"/>
      <c r="L13" s="11"/>
    </row>
    <row r="14" spans="4:12" ht="17.25" thickBot="1" x14ac:dyDescent="0.3">
      <c r="D14" s="24">
        <v>400570997</v>
      </c>
      <c r="E14" s="36">
        <v>400579038</v>
      </c>
      <c r="F14" s="15" t="s">
        <v>472</v>
      </c>
      <c r="G14" s="16">
        <v>45880</v>
      </c>
      <c r="H14" s="25">
        <v>46115</v>
      </c>
      <c r="J14" s="9"/>
      <c r="K14" s="10"/>
      <c r="L14" s="11"/>
    </row>
    <row r="15" spans="4:12" ht="17.25" thickBot="1" x14ac:dyDescent="0.3">
      <c r="D15" s="24">
        <v>400570996</v>
      </c>
      <c r="E15" s="36">
        <v>400579039</v>
      </c>
      <c r="F15" s="15" t="s">
        <v>473</v>
      </c>
      <c r="G15" s="16">
        <v>45880</v>
      </c>
      <c r="H15" s="25">
        <v>46115</v>
      </c>
      <c r="J15" s="9"/>
      <c r="K15" s="10"/>
      <c r="L15" s="11"/>
    </row>
    <row r="16" spans="4:12" ht="17.25" thickBot="1" x14ac:dyDescent="0.3">
      <c r="D16" s="24">
        <v>400570999</v>
      </c>
      <c r="E16" s="36">
        <v>400579040</v>
      </c>
      <c r="F16" s="15" t="s">
        <v>474</v>
      </c>
      <c r="G16" s="16">
        <v>45880</v>
      </c>
      <c r="H16" s="25">
        <v>46115</v>
      </c>
      <c r="J16" s="9"/>
      <c r="K16" s="10"/>
      <c r="L16" s="11"/>
    </row>
    <row r="17" spans="4:12" ht="17.25" thickBot="1" x14ac:dyDescent="0.3">
      <c r="D17" s="24">
        <v>400571000</v>
      </c>
      <c r="E17" s="36">
        <v>400579041</v>
      </c>
      <c r="F17" s="15" t="s">
        <v>475</v>
      </c>
      <c r="G17" s="16">
        <v>45880</v>
      </c>
      <c r="H17" s="25">
        <v>46115</v>
      </c>
      <c r="J17" s="9"/>
      <c r="K17" s="10"/>
      <c r="L17" s="11"/>
    </row>
    <row r="18" spans="4:12" x14ac:dyDescent="0.25">
      <c r="D18" s="29">
        <v>400569708</v>
      </c>
      <c r="E18" s="19">
        <v>400579067</v>
      </c>
      <c r="F18" s="19" t="s">
        <v>476</v>
      </c>
      <c r="G18" s="20">
        <v>45870</v>
      </c>
      <c r="H18" s="30"/>
    </row>
    <row r="19" spans="4:12" ht="13.5" thickBot="1" x14ac:dyDescent="0.25">
      <c r="D19" s="31"/>
      <c r="E19" s="32"/>
      <c r="F19" s="33"/>
      <c r="G19" s="34"/>
      <c r="H19" s="35"/>
    </row>
  </sheetData>
  <pageMargins left="0.511811024" right="0.511811024" top="0.78740157499999996" bottom="0.78740157499999996" header="0.31496062000000002" footer="0.3149606200000000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7C98F4-685D-41A1-90CD-28FFD5FEC8BB}">
  <sheetPr filterMode="1"/>
  <dimension ref="A1:BY187"/>
  <sheetViews>
    <sheetView showGridLines="0" topLeftCell="N1" zoomScale="70" zoomScaleNormal="70" workbookViewId="0">
      <selection activeCell="R92" sqref="R92"/>
    </sheetView>
  </sheetViews>
  <sheetFormatPr defaultColWidth="8.85546875" defaultRowHeight="15" x14ac:dyDescent="0.25"/>
  <cols>
    <col min="1" max="1" width="18.5703125" style="39" bestFit="1" customWidth="1"/>
    <col min="2" max="2" width="37.85546875" style="39" bestFit="1" customWidth="1"/>
    <col min="3" max="3" width="22.28515625" style="39" bestFit="1" customWidth="1"/>
    <col min="4" max="4" width="60.140625" style="39" bestFit="1" customWidth="1"/>
    <col min="5" max="5" width="19.85546875" style="39" bestFit="1" customWidth="1"/>
    <col min="6" max="6" width="15" style="39" bestFit="1" customWidth="1"/>
    <col min="7" max="7" width="12.85546875" style="39" bestFit="1" customWidth="1"/>
    <col min="8" max="8" width="12.85546875" style="40" bestFit="1" customWidth="1"/>
    <col min="9" max="9" width="27.140625" style="40" bestFit="1" customWidth="1"/>
    <col min="10" max="10" width="27.140625" style="39" bestFit="1" customWidth="1"/>
    <col min="11" max="11" width="47.42578125" style="39" bestFit="1" customWidth="1"/>
    <col min="12" max="12" width="36.42578125" style="39" bestFit="1" customWidth="1"/>
    <col min="13" max="13" width="69.28515625" style="39" bestFit="1" customWidth="1"/>
    <col min="14" max="14" width="79.140625" style="39" bestFit="1" customWidth="1"/>
    <col min="15" max="15" width="91.85546875" style="39" bestFit="1" customWidth="1"/>
    <col min="16" max="16" width="21.42578125" style="39" bestFit="1" customWidth="1"/>
    <col min="17" max="17" width="14.7109375" style="39" bestFit="1" customWidth="1"/>
    <col min="18" max="19" width="14.5703125" style="39" bestFit="1" customWidth="1"/>
    <col min="20" max="20" width="11.5703125" style="39" bestFit="1" customWidth="1"/>
    <col min="21" max="21" width="13.7109375" style="39" bestFit="1" customWidth="1"/>
    <col min="22" max="22" width="12.85546875" style="39" bestFit="1" customWidth="1"/>
    <col min="23" max="23" width="14.5703125" style="39" bestFit="1" customWidth="1"/>
    <col min="24" max="24" width="16.42578125" style="39" bestFit="1" customWidth="1"/>
    <col min="25" max="25" width="14.5703125" style="39" bestFit="1" customWidth="1"/>
    <col min="26" max="26" width="12.85546875" style="39" bestFit="1" customWidth="1"/>
    <col min="27" max="27" width="14.5703125" style="39" bestFit="1" customWidth="1"/>
    <col min="28" max="28" width="16.42578125" style="39" bestFit="1" customWidth="1"/>
    <col min="29" max="29" width="14.5703125" style="39" bestFit="1" customWidth="1"/>
    <col min="30" max="32" width="14.42578125" style="39" bestFit="1" customWidth="1"/>
    <col min="33" max="33" width="19.7109375" style="39" bestFit="1" customWidth="1"/>
    <col min="34" max="34" width="12.85546875" style="39" bestFit="1" customWidth="1"/>
    <col min="35" max="35" width="14.5703125" style="39" bestFit="1" customWidth="1"/>
    <col min="36" max="36" width="12.85546875" style="39" bestFit="1" customWidth="1"/>
    <col min="37" max="37" width="14.5703125" style="39" bestFit="1" customWidth="1"/>
    <col min="38" max="38" width="12.85546875" style="39" bestFit="1" customWidth="1"/>
    <col min="39" max="39" width="14.5703125" style="39" bestFit="1" customWidth="1"/>
    <col min="40" max="40" width="12.85546875" style="39" bestFit="1" customWidth="1"/>
    <col min="41" max="41" width="14.5703125" style="39" bestFit="1" customWidth="1"/>
    <col min="42" max="45" width="14.42578125" style="39" bestFit="1" customWidth="1"/>
    <col min="46" max="46" width="12.85546875" style="39" bestFit="1" customWidth="1"/>
    <col min="47" max="47" width="14.5703125" style="39" bestFit="1" customWidth="1"/>
    <col min="48" max="48" width="12.85546875" style="39" bestFit="1" customWidth="1"/>
    <col min="49" max="49" width="14.5703125" style="39" bestFit="1" customWidth="1"/>
    <col min="50" max="53" width="14.42578125" style="39" bestFit="1" customWidth="1"/>
    <col min="54" max="54" width="12.85546875" style="39" bestFit="1" customWidth="1"/>
    <col min="55" max="55" width="14.5703125" style="39" bestFit="1" customWidth="1"/>
    <col min="56" max="56" width="12.85546875" style="39" bestFit="1" customWidth="1"/>
    <col min="57" max="57" width="14.5703125" style="39" bestFit="1" customWidth="1"/>
    <col min="58" max="58" width="12.85546875" style="39" bestFit="1" customWidth="1"/>
    <col min="59" max="59" width="14.5703125" style="39" bestFit="1" customWidth="1"/>
    <col min="60" max="60" width="12.85546875" style="39" bestFit="1" customWidth="1"/>
    <col min="61" max="61" width="14.5703125" style="39" bestFit="1" customWidth="1"/>
    <col min="62" max="64" width="14.42578125" style="39" bestFit="1" customWidth="1"/>
    <col min="65" max="65" width="16.140625" style="39" bestFit="1" customWidth="1"/>
    <col min="66" max="66" width="12.85546875" style="39" bestFit="1" customWidth="1"/>
    <col min="67" max="67" width="14.5703125" style="39" bestFit="1" customWidth="1"/>
    <col min="68" max="68" width="16.42578125" style="39" bestFit="1" customWidth="1"/>
    <col min="69" max="69" width="14.5703125" style="39" bestFit="1" customWidth="1"/>
    <col min="70" max="70" width="15.85546875" style="39" bestFit="1" customWidth="1"/>
    <col min="71" max="71" width="10.140625" style="39" bestFit="1" customWidth="1"/>
    <col min="72" max="72" width="13.42578125" style="39" bestFit="1" customWidth="1"/>
    <col min="73" max="73" width="13.85546875" style="39" bestFit="1" customWidth="1"/>
    <col min="74" max="74" width="15.140625" style="39" bestFit="1" customWidth="1"/>
    <col min="75" max="75" width="33.5703125" style="39" bestFit="1" customWidth="1"/>
    <col min="76" max="76" width="19.7109375" style="39" bestFit="1" customWidth="1"/>
    <col min="77" max="77" width="22.85546875" style="39" bestFit="1" customWidth="1"/>
    <col min="78" max="78" width="8.85546875" style="1" customWidth="1"/>
    <col min="79" max="16384" width="8.85546875" style="1"/>
  </cols>
  <sheetData>
    <row r="1" spans="1:77" ht="15.75" thickBot="1" x14ac:dyDescent="0.3"/>
    <row r="2" spans="1:77" ht="62.1" customHeight="1" thickBot="1" x14ac:dyDescent="0.3">
      <c r="H2" s="39"/>
      <c r="I2" s="39"/>
      <c r="R2" s="82" t="s">
        <v>485</v>
      </c>
      <c r="S2" s="83"/>
      <c r="T2" s="82" t="s">
        <v>69</v>
      </c>
      <c r="U2" s="83"/>
      <c r="V2" s="82" t="s">
        <v>436</v>
      </c>
      <c r="W2" s="83"/>
      <c r="X2" s="82" t="s">
        <v>437</v>
      </c>
      <c r="Y2" s="83"/>
      <c r="Z2" s="82" t="s">
        <v>438</v>
      </c>
      <c r="AA2" s="83"/>
      <c r="AB2" s="82" t="s">
        <v>439</v>
      </c>
      <c r="AC2" s="83"/>
      <c r="AD2" s="82" t="s">
        <v>440</v>
      </c>
      <c r="AE2" s="83"/>
      <c r="AF2" s="82" t="s">
        <v>441</v>
      </c>
      <c r="AG2" s="83"/>
      <c r="AH2" s="82" t="s">
        <v>442</v>
      </c>
      <c r="AI2" s="83"/>
      <c r="AJ2" s="82" t="s">
        <v>443</v>
      </c>
      <c r="AK2" s="83"/>
      <c r="AL2" s="82" t="s">
        <v>444</v>
      </c>
      <c r="AM2" s="83"/>
      <c r="AN2" s="82" t="s">
        <v>445</v>
      </c>
      <c r="AO2" s="83"/>
      <c r="AP2" s="82" t="s">
        <v>446</v>
      </c>
      <c r="AQ2" s="83"/>
      <c r="AR2" s="82" t="s">
        <v>447</v>
      </c>
      <c r="AS2" s="83"/>
      <c r="AT2" s="82" t="s">
        <v>448</v>
      </c>
      <c r="AU2" s="83"/>
      <c r="AV2" s="82" t="s">
        <v>449</v>
      </c>
      <c r="AW2" s="83"/>
      <c r="AX2" s="82" t="s">
        <v>450</v>
      </c>
      <c r="AY2" s="83"/>
      <c r="AZ2" s="82" t="s">
        <v>451</v>
      </c>
      <c r="BA2" s="83"/>
      <c r="BB2" s="82" t="s">
        <v>452</v>
      </c>
      <c r="BC2" s="83"/>
      <c r="BD2" s="82" t="s">
        <v>453</v>
      </c>
      <c r="BE2" s="83"/>
      <c r="BF2" s="82" t="s">
        <v>454</v>
      </c>
      <c r="BG2" s="83"/>
      <c r="BH2" s="82" t="s">
        <v>455</v>
      </c>
      <c r="BI2" s="83"/>
      <c r="BJ2" s="82" t="s">
        <v>456</v>
      </c>
      <c r="BK2" s="83"/>
      <c r="BL2" s="82" t="s">
        <v>457</v>
      </c>
      <c r="BM2" s="83"/>
      <c r="BN2" s="82" t="s">
        <v>458</v>
      </c>
      <c r="BO2" s="83"/>
      <c r="BP2" s="82" t="s">
        <v>459</v>
      </c>
      <c r="BQ2" s="83"/>
    </row>
    <row r="3" spans="1:77" s="38" customFormat="1" ht="44.1" customHeight="1" thickBot="1" x14ac:dyDescent="0.3">
      <c r="A3" s="41" t="s">
        <v>0</v>
      </c>
      <c r="B3" s="41" t="s">
        <v>1</v>
      </c>
      <c r="C3" s="42" t="s">
        <v>2</v>
      </c>
      <c r="D3" s="42" t="s">
        <v>3</v>
      </c>
      <c r="E3" s="42" t="s">
        <v>4</v>
      </c>
      <c r="F3" s="42" t="s">
        <v>5</v>
      </c>
      <c r="G3" s="42" t="s">
        <v>6</v>
      </c>
      <c r="H3" s="42" t="s">
        <v>477</v>
      </c>
      <c r="I3" s="43" t="s">
        <v>460</v>
      </c>
      <c r="J3" s="43" t="s">
        <v>461</v>
      </c>
      <c r="K3" s="42" t="s">
        <v>7</v>
      </c>
      <c r="L3" s="42" t="s">
        <v>8</v>
      </c>
      <c r="M3" s="42" t="s">
        <v>9</v>
      </c>
      <c r="N3" s="42" t="s">
        <v>10</v>
      </c>
      <c r="O3" s="41" t="s">
        <v>11</v>
      </c>
      <c r="P3" s="41" t="s">
        <v>12</v>
      </c>
      <c r="Q3" s="44" t="s">
        <v>13</v>
      </c>
      <c r="R3" s="45" t="s">
        <v>14</v>
      </c>
      <c r="S3" s="46" t="s">
        <v>15</v>
      </c>
      <c r="T3" s="47" t="s">
        <v>16</v>
      </c>
      <c r="U3" s="48" t="s">
        <v>17</v>
      </c>
      <c r="V3" s="47" t="s">
        <v>18</v>
      </c>
      <c r="W3" s="48" t="s">
        <v>19</v>
      </c>
      <c r="X3" s="47" t="s">
        <v>20</v>
      </c>
      <c r="Y3" s="46" t="s">
        <v>21</v>
      </c>
      <c r="Z3" s="45" t="s">
        <v>22</v>
      </c>
      <c r="AA3" s="48" t="s">
        <v>23</v>
      </c>
      <c r="AB3" s="45" t="s">
        <v>24</v>
      </c>
      <c r="AC3" s="46" t="s">
        <v>25</v>
      </c>
      <c r="AD3" s="47" t="s">
        <v>26</v>
      </c>
      <c r="AE3" s="46" t="s">
        <v>27</v>
      </c>
      <c r="AF3" s="45" t="s">
        <v>28</v>
      </c>
      <c r="AG3" s="46" t="s">
        <v>29</v>
      </c>
      <c r="AH3" s="47" t="s">
        <v>30</v>
      </c>
      <c r="AI3" s="46" t="s">
        <v>31</v>
      </c>
      <c r="AJ3" s="45" t="s">
        <v>32</v>
      </c>
      <c r="AK3" s="46" t="s">
        <v>33</v>
      </c>
      <c r="AL3" s="45" t="s">
        <v>34</v>
      </c>
      <c r="AM3" s="46" t="s">
        <v>35</v>
      </c>
      <c r="AN3" s="45" t="s">
        <v>36</v>
      </c>
      <c r="AO3" s="46" t="s">
        <v>37</v>
      </c>
      <c r="AP3" s="45" t="s">
        <v>38</v>
      </c>
      <c r="AQ3" s="46" t="s">
        <v>39</v>
      </c>
      <c r="AR3" s="45" t="s">
        <v>40</v>
      </c>
      <c r="AS3" s="46" t="s">
        <v>41</v>
      </c>
      <c r="AT3" s="45" t="s">
        <v>42</v>
      </c>
      <c r="AU3" s="46" t="s">
        <v>43</v>
      </c>
      <c r="AV3" s="45" t="s">
        <v>44</v>
      </c>
      <c r="AW3" s="46" t="s">
        <v>45</v>
      </c>
      <c r="AX3" s="45" t="s">
        <v>46</v>
      </c>
      <c r="AY3" s="46" t="s">
        <v>47</v>
      </c>
      <c r="AZ3" s="45" t="s">
        <v>48</v>
      </c>
      <c r="BA3" s="46" t="s">
        <v>49</v>
      </c>
      <c r="BB3" s="45" t="s">
        <v>50</v>
      </c>
      <c r="BC3" s="46" t="s">
        <v>51</v>
      </c>
      <c r="BD3" s="45" t="s">
        <v>52</v>
      </c>
      <c r="BE3" s="46" t="s">
        <v>53</v>
      </c>
      <c r="BF3" s="45" t="s">
        <v>54</v>
      </c>
      <c r="BG3" s="46" t="s">
        <v>55</v>
      </c>
      <c r="BH3" s="45" t="s">
        <v>56</v>
      </c>
      <c r="BI3" s="46" t="s">
        <v>57</v>
      </c>
      <c r="BJ3" s="45" t="s">
        <v>58</v>
      </c>
      <c r="BK3" s="46" t="s">
        <v>59</v>
      </c>
      <c r="BL3" s="45" t="s">
        <v>60</v>
      </c>
      <c r="BM3" s="46" t="s">
        <v>61</v>
      </c>
      <c r="BN3" s="45" t="s">
        <v>62</v>
      </c>
      <c r="BO3" s="46" t="s">
        <v>63</v>
      </c>
      <c r="BP3" s="45" t="s">
        <v>64</v>
      </c>
      <c r="BQ3" s="46" t="s">
        <v>65</v>
      </c>
      <c r="BR3" s="49" t="s">
        <v>66</v>
      </c>
      <c r="BS3" s="41" t="s">
        <v>67</v>
      </c>
      <c r="BT3" s="41" t="s">
        <v>68</v>
      </c>
      <c r="BU3" s="41" t="s">
        <v>69</v>
      </c>
      <c r="BV3" s="41" t="s">
        <v>70</v>
      </c>
      <c r="BW3" s="41" t="s">
        <v>71</v>
      </c>
      <c r="BX3" s="41" t="s">
        <v>72</v>
      </c>
      <c r="BY3" s="41" t="s">
        <v>73</v>
      </c>
    </row>
    <row r="4" spans="1:77" ht="15" hidden="1" customHeight="1" x14ac:dyDescent="0.25">
      <c r="A4" s="51" t="s">
        <v>74</v>
      </c>
      <c r="B4" s="51" t="s">
        <v>75</v>
      </c>
      <c r="C4" s="51" t="s">
        <v>76</v>
      </c>
      <c r="D4" s="51" t="s">
        <v>77</v>
      </c>
      <c r="E4" s="52">
        <v>541525040033317</v>
      </c>
      <c r="F4" s="52">
        <v>1883001060022</v>
      </c>
      <c r="G4" s="52">
        <v>7908236801169</v>
      </c>
      <c r="H4" s="52">
        <v>7898560666940</v>
      </c>
      <c r="I4" s="52">
        <v>400570990</v>
      </c>
      <c r="J4" s="52">
        <v>400579069</v>
      </c>
      <c r="K4" s="51" t="s">
        <v>150</v>
      </c>
      <c r="L4" s="51" t="s">
        <v>151</v>
      </c>
      <c r="M4" s="51" t="s">
        <v>152</v>
      </c>
      <c r="N4" s="51" t="s">
        <v>153</v>
      </c>
      <c r="O4" s="51" t="s">
        <v>154</v>
      </c>
      <c r="P4" s="51" t="s">
        <v>83</v>
      </c>
      <c r="Q4" s="51" t="s">
        <v>84</v>
      </c>
      <c r="R4" s="73">
        <v>23.57</v>
      </c>
      <c r="S4" s="73">
        <v>32.590000000000003</v>
      </c>
      <c r="T4" s="73">
        <v>26.4</v>
      </c>
      <c r="U4" s="73">
        <v>35.409999999999997</v>
      </c>
      <c r="V4" s="73">
        <v>30</v>
      </c>
      <c r="W4" s="73">
        <v>40.24</v>
      </c>
      <c r="X4" s="73">
        <v>26.79</v>
      </c>
      <c r="Y4" s="73">
        <v>37.04</v>
      </c>
      <c r="Z4" s="73">
        <v>31.81</v>
      </c>
      <c r="AA4" s="73">
        <v>42.67</v>
      </c>
      <c r="AB4" s="73">
        <v>28.4</v>
      </c>
      <c r="AC4" s="73">
        <v>39.26</v>
      </c>
      <c r="AD4" s="73">
        <v>32</v>
      </c>
      <c r="AE4" s="73">
        <v>42.93</v>
      </c>
      <c r="AF4" s="73">
        <v>28.57</v>
      </c>
      <c r="AG4" s="73">
        <v>39.5</v>
      </c>
      <c r="AH4" s="73">
        <v>32.200000000000003</v>
      </c>
      <c r="AI4" s="73">
        <v>43.2</v>
      </c>
      <c r="AJ4" s="73">
        <v>28.75</v>
      </c>
      <c r="AK4" s="73">
        <v>39.75</v>
      </c>
      <c r="AL4" s="73">
        <v>32.590000000000003</v>
      </c>
      <c r="AM4" s="73">
        <v>43.72</v>
      </c>
      <c r="AN4" s="73">
        <v>29.1</v>
      </c>
      <c r="AO4" s="73">
        <v>40.229999999999997</v>
      </c>
      <c r="AP4" s="73">
        <v>32.799999999999997</v>
      </c>
      <c r="AQ4" s="73">
        <v>44</v>
      </c>
      <c r="AR4" s="73">
        <v>29.28</v>
      </c>
      <c r="AS4" s="73">
        <v>40.479999999999997</v>
      </c>
      <c r="AT4" s="73">
        <v>33</v>
      </c>
      <c r="AU4" s="73">
        <v>44.27</v>
      </c>
      <c r="AV4" s="73">
        <v>29.46</v>
      </c>
      <c r="AW4" s="73">
        <v>40.729999999999997</v>
      </c>
      <c r="AX4" s="73">
        <v>33.21</v>
      </c>
      <c r="AY4" s="73">
        <v>44.55</v>
      </c>
      <c r="AZ4" s="73">
        <v>29.65</v>
      </c>
      <c r="BA4" s="73">
        <v>40.99</v>
      </c>
      <c r="BB4" s="73">
        <v>33.42</v>
      </c>
      <c r="BC4" s="73">
        <v>44.83</v>
      </c>
      <c r="BD4" s="73">
        <v>29.84</v>
      </c>
      <c r="BE4" s="73">
        <v>41.25</v>
      </c>
      <c r="BF4" s="73">
        <v>33.85</v>
      </c>
      <c r="BG4" s="73">
        <v>45.41</v>
      </c>
      <c r="BH4" s="73">
        <v>30.22</v>
      </c>
      <c r="BI4" s="73">
        <v>41.78</v>
      </c>
      <c r="BJ4" s="73">
        <v>34.06</v>
      </c>
      <c r="BK4" s="73">
        <v>45.69</v>
      </c>
      <c r="BL4" s="73">
        <v>30.41</v>
      </c>
      <c r="BM4" s="73">
        <v>42.04</v>
      </c>
      <c r="BN4" s="73">
        <v>34.29</v>
      </c>
      <c r="BO4" s="73">
        <v>46</v>
      </c>
      <c r="BP4" s="73">
        <v>30.61</v>
      </c>
      <c r="BQ4" s="73">
        <v>42.32</v>
      </c>
      <c r="BR4" s="51" t="s">
        <v>85</v>
      </c>
      <c r="BS4" s="51" t="s">
        <v>85</v>
      </c>
      <c r="BT4" s="51" t="s">
        <v>85</v>
      </c>
      <c r="BU4" s="51" t="s">
        <v>85</v>
      </c>
      <c r="BV4" s="51">
        <v>0</v>
      </c>
      <c r="BW4" s="51" t="s">
        <v>155</v>
      </c>
      <c r="BX4" s="51" t="s">
        <v>85</v>
      </c>
      <c r="BY4" s="51" t="s">
        <v>108</v>
      </c>
    </row>
    <row r="5" spans="1:77" ht="15" hidden="1" customHeight="1" x14ac:dyDescent="0.25">
      <c r="A5" s="51" t="s">
        <v>74</v>
      </c>
      <c r="B5" s="51" t="s">
        <v>75</v>
      </c>
      <c r="C5" s="51" t="s">
        <v>76</v>
      </c>
      <c r="D5" s="51" t="s">
        <v>77</v>
      </c>
      <c r="E5" s="52">
        <v>541525040033617</v>
      </c>
      <c r="F5" s="52">
        <v>1883001060057</v>
      </c>
      <c r="G5" s="52">
        <v>7898560666957</v>
      </c>
      <c r="H5" s="52">
        <v>7908236801190</v>
      </c>
      <c r="I5" s="52">
        <v>400570993</v>
      </c>
      <c r="J5" s="52">
        <v>400579070</v>
      </c>
      <c r="K5" s="51" t="s">
        <v>150</v>
      </c>
      <c r="L5" s="51" t="s">
        <v>151</v>
      </c>
      <c r="M5" s="51" t="s">
        <v>156</v>
      </c>
      <c r="N5" s="51" t="s">
        <v>157</v>
      </c>
      <c r="O5" s="51" t="s">
        <v>154</v>
      </c>
      <c r="P5" s="51" t="s">
        <v>83</v>
      </c>
      <c r="Q5" s="51" t="s">
        <v>84</v>
      </c>
      <c r="R5" s="74">
        <v>25.59</v>
      </c>
      <c r="S5" s="74">
        <v>35.380000000000003</v>
      </c>
      <c r="T5" s="74">
        <v>28.66</v>
      </c>
      <c r="U5" s="74">
        <v>38.450000000000003</v>
      </c>
      <c r="V5" s="74">
        <v>32.57</v>
      </c>
      <c r="W5" s="74">
        <v>43.69</v>
      </c>
      <c r="X5" s="74">
        <v>29.08</v>
      </c>
      <c r="Y5" s="74">
        <v>40.200000000000003</v>
      </c>
      <c r="Z5" s="74">
        <v>34.53</v>
      </c>
      <c r="AA5" s="74">
        <v>46.32</v>
      </c>
      <c r="AB5" s="74">
        <v>30.83</v>
      </c>
      <c r="AC5" s="74">
        <v>42.62</v>
      </c>
      <c r="AD5" s="74">
        <v>34.74</v>
      </c>
      <c r="AE5" s="74">
        <v>46.6</v>
      </c>
      <c r="AF5" s="74">
        <v>31.02</v>
      </c>
      <c r="AG5" s="74">
        <v>42.88</v>
      </c>
      <c r="AH5" s="74">
        <v>34.950000000000003</v>
      </c>
      <c r="AI5" s="74">
        <v>46.88</v>
      </c>
      <c r="AJ5" s="74">
        <v>31.21</v>
      </c>
      <c r="AK5" s="74">
        <v>43.15</v>
      </c>
      <c r="AL5" s="74">
        <v>35.380000000000003</v>
      </c>
      <c r="AM5" s="74">
        <v>47.46</v>
      </c>
      <c r="AN5" s="74">
        <v>31.59</v>
      </c>
      <c r="AO5" s="74">
        <v>43.67</v>
      </c>
      <c r="AP5" s="74">
        <v>35.6</v>
      </c>
      <c r="AQ5" s="74">
        <v>47.76</v>
      </c>
      <c r="AR5" s="74">
        <v>31.79</v>
      </c>
      <c r="AS5" s="74">
        <v>43.95</v>
      </c>
      <c r="AT5" s="74">
        <v>35.83</v>
      </c>
      <c r="AU5" s="74">
        <v>48.06</v>
      </c>
      <c r="AV5" s="74">
        <v>31.99</v>
      </c>
      <c r="AW5" s="74">
        <v>44.22</v>
      </c>
      <c r="AX5" s="74">
        <v>36.049999999999997</v>
      </c>
      <c r="AY5" s="74">
        <v>48.36</v>
      </c>
      <c r="AZ5" s="74">
        <v>32.19</v>
      </c>
      <c r="BA5" s="74">
        <v>44.5</v>
      </c>
      <c r="BB5" s="74">
        <v>36.28</v>
      </c>
      <c r="BC5" s="74">
        <v>48.67</v>
      </c>
      <c r="BD5" s="74">
        <v>32.39</v>
      </c>
      <c r="BE5" s="74">
        <v>44.78</v>
      </c>
      <c r="BF5" s="74">
        <v>36.74</v>
      </c>
      <c r="BG5" s="74">
        <v>49.29</v>
      </c>
      <c r="BH5" s="74">
        <v>32.81</v>
      </c>
      <c r="BI5" s="74">
        <v>45.36</v>
      </c>
      <c r="BJ5" s="74">
        <v>36.979999999999997</v>
      </c>
      <c r="BK5" s="74">
        <v>49.61</v>
      </c>
      <c r="BL5" s="74">
        <v>33.020000000000003</v>
      </c>
      <c r="BM5" s="74">
        <v>45.65</v>
      </c>
      <c r="BN5" s="74">
        <v>37.22</v>
      </c>
      <c r="BO5" s="74">
        <v>49.93</v>
      </c>
      <c r="BP5" s="74">
        <v>33.229999999999997</v>
      </c>
      <c r="BQ5" s="74">
        <v>45.94</v>
      </c>
      <c r="BR5" s="51" t="s">
        <v>85</v>
      </c>
      <c r="BS5" s="51" t="s">
        <v>85</v>
      </c>
      <c r="BT5" s="51" t="s">
        <v>85</v>
      </c>
      <c r="BU5" s="51" t="s">
        <v>85</v>
      </c>
      <c r="BV5" s="51">
        <v>0</v>
      </c>
      <c r="BW5" s="51" t="s">
        <v>155</v>
      </c>
      <c r="BX5" s="51" t="s">
        <v>85</v>
      </c>
      <c r="BY5" s="51" t="s">
        <v>108</v>
      </c>
    </row>
    <row r="6" spans="1:77" ht="15" hidden="1" customHeight="1" x14ac:dyDescent="0.25">
      <c r="A6" s="51" t="s">
        <v>74</v>
      </c>
      <c r="B6" s="51" t="s">
        <v>75</v>
      </c>
      <c r="C6" s="51" t="s">
        <v>76</v>
      </c>
      <c r="D6" s="51" t="s">
        <v>77</v>
      </c>
      <c r="E6" s="52">
        <v>541525070033817</v>
      </c>
      <c r="F6" s="52">
        <v>1883001100032</v>
      </c>
      <c r="G6" s="52">
        <v>7898560666865</v>
      </c>
      <c r="H6" s="52">
        <v>7908236801213</v>
      </c>
      <c r="I6" s="52">
        <v>400570999</v>
      </c>
      <c r="J6" s="52">
        <v>400579040</v>
      </c>
      <c r="K6" s="51" t="s">
        <v>248</v>
      </c>
      <c r="L6" s="51" t="s">
        <v>249</v>
      </c>
      <c r="M6" s="51" t="s">
        <v>255</v>
      </c>
      <c r="N6" s="51" t="s">
        <v>256</v>
      </c>
      <c r="O6" s="51" t="s">
        <v>252</v>
      </c>
      <c r="P6" s="51" t="s">
        <v>83</v>
      </c>
      <c r="Q6" s="51" t="s">
        <v>84</v>
      </c>
      <c r="R6" s="74">
        <v>41.87</v>
      </c>
      <c r="S6" s="74">
        <v>57.88</v>
      </c>
      <c r="T6" s="74">
        <v>41.87</v>
      </c>
      <c r="U6" s="74">
        <v>57.88</v>
      </c>
      <c r="V6" s="74">
        <v>47.58</v>
      </c>
      <c r="W6" s="74">
        <v>65.78</v>
      </c>
      <c r="X6" s="74">
        <v>47.58</v>
      </c>
      <c r="Y6" s="74">
        <v>65.78</v>
      </c>
      <c r="Z6" s="74">
        <v>50.45</v>
      </c>
      <c r="AA6" s="74">
        <v>69.739999999999995</v>
      </c>
      <c r="AB6" s="74">
        <v>50.45</v>
      </c>
      <c r="AC6" s="74">
        <v>69.739999999999995</v>
      </c>
      <c r="AD6" s="74">
        <v>50.75</v>
      </c>
      <c r="AE6" s="74">
        <v>70.16</v>
      </c>
      <c r="AF6" s="74">
        <v>50.75</v>
      </c>
      <c r="AG6" s="74">
        <v>70.16</v>
      </c>
      <c r="AH6" s="74">
        <v>51.06</v>
      </c>
      <c r="AI6" s="74">
        <v>70.59</v>
      </c>
      <c r="AJ6" s="74">
        <v>51.06</v>
      </c>
      <c r="AK6" s="74">
        <v>70.59</v>
      </c>
      <c r="AL6" s="74">
        <v>51.69</v>
      </c>
      <c r="AM6" s="74">
        <v>71.459999999999994</v>
      </c>
      <c r="AN6" s="74">
        <v>51.69</v>
      </c>
      <c r="AO6" s="74">
        <v>71.459999999999994</v>
      </c>
      <c r="AP6" s="74">
        <v>52.01</v>
      </c>
      <c r="AQ6" s="74">
        <v>71.900000000000006</v>
      </c>
      <c r="AR6" s="74">
        <v>52.01</v>
      </c>
      <c r="AS6" s="74">
        <v>71.900000000000006</v>
      </c>
      <c r="AT6" s="74">
        <v>52.34</v>
      </c>
      <c r="AU6" s="74">
        <v>72.36</v>
      </c>
      <c r="AV6" s="74">
        <v>52.34</v>
      </c>
      <c r="AW6" s="74">
        <v>72.36</v>
      </c>
      <c r="AX6" s="74">
        <v>52.67</v>
      </c>
      <c r="AY6" s="74">
        <v>72.81</v>
      </c>
      <c r="AZ6" s="74">
        <v>52.67</v>
      </c>
      <c r="BA6" s="74">
        <v>72.81</v>
      </c>
      <c r="BB6" s="74">
        <v>53</v>
      </c>
      <c r="BC6" s="74">
        <v>73.27</v>
      </c>
      <c r="BD6" s="74">
        <v>53</v>
      </c>
      <c r="BE6" s="74">
        <v>73.27</v>
      </c>
      <c r="BF6" s="74">
        <v>53.68</v>
      </c>
      <c r="BG6" s="74">
        <v>74.209999999999994</v>
      </c>
      <c r="BH6" s="74">
        <v>53.68</v>
      </c>
      <c r="BI6" s="74">
        <v>74.209999999999994</v>
      </c>
      <c r="BJ6" s="74">
        <v>54.03</v>
      </c>
      <c r="BK6" s="74">
        <v>74.69</v>
      </c>
      <c r="BL6" s="74">
        <v>54.03</v>
      </c>
      <c r="BM6" s="74">
        <v>74.69</v>
      </c>
      <c r="BN6" s="74">
        <v>54.38</v>
      </c>
      <c r="BO6" s="74">
        <v>75.180000000000007</v>
      </c>
      <c r="BP6" s="74">
        <v>54.38</v>
      </c>
      <c r="BQ6" s="74">
        <v>75.180000000000007</v>
      </c>
      <c r="BR6" s="51" t="s">
        <v>85</v>
      </c>
      <c r="BS6" s="51" t="s">
        <v>85</v>
      </c>
      <c r="BT6" s="51" t="s">
        <v>85</v>
      </c>
      <c r="BU6" s="51" t="s">
        <v>85</v>
      </c>
      <c r="BV6" s="51">
        <v>0</v>
      </c>
      <c r="BW6" s="51" t="s">
        <v>86</v>
      </c>
      <c r="BX6" s="51" t="s">
        <v>85</v>
      </c>
      <c r="BY6" s="51" t="s">
        <v>108</v>
      </c>
    </row>
    <row r="7" spans="1:77" ht="15" hidden="1" customHeight="1" x14ac:dyDescent="0.25">
      <c r="A7" s="51" t="s">
        <v>74</v>
      </c>
      <c r="B7" s="51" t="s">
        <v>75</v>
      </c>
      <c r="C7" s="51" t="s">
        <v>76</v>
      </c>
      <c r="D7" s="51" t="s">
        <v>77</v>
      </c>
      <c r="E7" s="52">
        <v>541525070033917</v>
      </c>
      <c r="F7" s="52">
        <v>1883001100075</v>
      </c>
      <c r="G7" s="52">
        <v>7898560666872</v>
      </c>
      <c r="H7" s="52">
        <v>7908236801220</v>
      </c>
      <c r="I7" s="52">
        <v>400571000</v>
      </c>
      <c r="J7" s="52">
        <v>400579041</v>
      </c>
      <c r="K7" s="51" t="s">
        <v>248</v>
      </c>
      <c r="L7" s="51" t="s">
        <v>249</v>
      </c>
      <c r="M7" s="51" t="s">
        <v>263</v>
      </c>
      <c r="N7" s="51" t="s">
        <v>264</v>
      </c>
      <c r="O7" s="51" t="s">
        <v>252</v>
      </c>
      <c r="P7" s="51" t="s">
        <v>83</v>
      </c>
      <c r="Q7" s="51" t="s">
        <v>84</v>
      </c>
      <c r="R7" s="74">
        <v>59.98</v>
      </c>
      <c r="S7" s="74">
        <v>82.92</v>
      </c>
      <c r="T7" s="74">
        <v>59.98</v>
      </c>
      <c r="U7" s="74">
        <v>82.92</v>
      </c>
      <c r="V7" s="74">
        <v>68.16</v>
      </c>
      <c r="W7" s="74">
        <v>94.23</v>
      </c>
      <c r="X7" s="74">
        <v>68.16</v>
      </c>
      <c r="Y7" s="74">
        <v>94.23</v>
      </c>
      <c r="Z7" s="74">
        <v>72.27</v>
      </c>
      <c r="AA7" s="74">
        <v>99.91</v>
      </c>
      <c r="AB7" s="74">
        <v>72.27</v>
      </c>
      <c r="AC7" s="74">
        <v>99.91</v>
      </c>
      <c r="AD7" s="74">
        <v>72.7</v>
      </c>
      <c r="AE7" s="74">
        <v>100.5</v>
      </c>
      <c r="AF7" s="74">
        <v>72.7</v>
      </c>
      <c r="AG7" s="74">
        <v>100.5</v>
      </c>
      <c r="AH7" s="74">
        <v>73.150000000000006</v>
      </c>
      <c r="AI7" s="74">
        <v>101.13</v>
      </c>
      <c r="AJ7" s="74">
        <v>73.150000000000006</v>
      </c>
      <c r="AK7" s="74">
        <v>101.13</v>
      </c>
      <c r="AL7" s="74">
        <v>74.05</v>
      </c>
      <c r="AM7" s="74">
        <v>102.37</v>
      </c>
      <c r="AN7" s="74">
        <v>74.05</v>
      </c>
      <c r="AO7" s="74">
        <v>102.37</v>
      </c>
      <c r="AP7" s="74">
        <v>74.510000000000005</v>
      </c>
      <c r="AQ7" s="74">
        <v>103.01</v>
      </c>
      <c r="AR7" s="74">
        <v>74.510000000000005</v>
      </c>
      <c r="AS7" s="74">
        <v>103.01</v>
      </c>
      <c r="AT7" s="74">
        <v>74.98</v>
      </c>
      <c r="AU7" s="74">
        <v>103.66</v>
      </c>
      <c r="AV7" s="74">
        <v>74.98</v>
      </c>
      <c r="AW7" s="74">
        <v>103.66</v>
      </c>
      <c r="AX7" s="74">
        <v>75.45</v>
      </c>
      <c r="AY7" s="74">
        <v>104.31</v>
      </c>
      <c r="AZ7" s="74">
        <v>75.45</v>
      </c>
      <c r="BA7" s="74">
        <v>104.31</v>
      </c>
      <c r="BB7" s="74">
        <v>75.92</v>
      </c>
      <c r="BC7" s="74">
        <v>104.95</v>
      </c>
      <c r="BD7" s="74">
        <v>75.92</v>
      </c>
      <c r="BE7" s="74">
        <v>104.95</v>
      </c>
      <c r="BF7" s="74">
        <v>76.900000000000006</v>
      </c>
      <c r="BG7" s="74">
        <v>106.31</v>
      </c>
      <c r="BH7" s="74">
        <v>76.900000000000006</v>
      </c>
      <c r="BI7" s="74">
        <v>106.31</v>
      </c>
      <c r="BJ7" s="74">
        <v>77.39</v>
      </c>
      <c r="BK7" s="74">
        <v>106.99</v>
      </c>
      <c r="BL7" s="74">
        <v>77.39</v>
      </c>
      <c r="BM7" s="74">
        <v>106.99</v>
      </c>
      <c r="BN7" s="74">
        <v>77.900000000000006</v>
      </c>
      <c r="BO7" s="74">
        <v>107.69</v>
      </c>
      <c r="BP7" s="74">
        <v>77.900000000000006</v>
      </c>
      <c r="BQ7" s="74">
        <v>107.69</v>
      </c>
      <c r="BR7" s="51" t="s">
        <v>85</v>
      </c>
      <c r="BS7" s="51" t="s">
        <v>85</v>
      </c>
      <c r="BT7" s="51" t="s">
        <v>85</v>
      </c>
      <c r="BU7" s="51" t="s">
        <v>85</v>
      </c>
      <c r="BV7" s="51">
        <v>0</v>
      </c>
      <c r="BW7" s="51" t="s">
        <v>86</v>
      </c>
      <c r="BX7" s="51" t="s">
        <v>85</v>
      </c>
      <c r="BY7" s="51" t="s">
        <v>108</v>
      </c>
    </row>
    <row r="8" spans="1:77" ht="15" hidden="1" customHeight="1" x14ac:dyDescent="0.25">
      <c r="A8" s="51" t="s">
        <v>74</v>
      </c>
      <c r="B8" s="51" t="s">
        <v>75</v>
      </c>
      <c r="C8" s="51" t="s">
        <v>76</v>
      </c>
      <c r="D8" s="51" t="s">
        <v>77</v>
      </c>
      <c r="E8" s="52">
        <v>541525040033117</v>
      </c>
      <c r="F8" s="52">
        <v>1883001050019</v>
      </c>
      <c r="G8" s="52">
        <v>7898560666971</v>
      </c>
      <c r="H8" s="52">
        <v>7908236800858</v>
      </c>
      <c r="I8" s="52">
        <v>400569708</v>
      </c>
      <c r="J8" s="52">
        <v>400579067</v>
      </c>
      <c r="K8" s="51" t="s">
        <v>283</v>
      </c>
      <c r="L8" s="51" t="s">
        <v>284</v>
      </c>
      <c r="M8" s="51" t="s">
        <v>285</v>
      </c>
      <c r="N8" s="51" t="s">
        <v>286</v>
      </c>
      <c r="O8" s="51" t="s">
        <v>287</v>
      </c>
      <c r="P8" s="51" t="s">
        <v>288</v>
      </c>
      <c r="Q8" s="51" t="s">
        <v>289</v>
      </c>
      <c r="R8" s="74">
        <v>150.07</v>
      </c>
      <c r="S8" s="74">
        <v>207.46</v>
      </c>
      <c r="T8" s="74">
        <v>150.07</v>
      </c>
      <c r="U8" s="74">
        <v>207.46</v>
      </c>
      <c r="V8" s="74">
        <v>170.53</v>
      </c>
      <c r="W8" s="74">
        <v>235.75</v>
      </c>
      <c r="X8" s="74">
        <v>170.53</v>
      </c>
      <c r="Y8" s="74">
        <v>235.75</v>
      </c>
      <c r="Z8" s="74">
        <v>180.81</v>
      </c>
      <c r="AA8" s="74">
        <v>249.96</v>
      </c>
      <c r="AB8" s="74">
        <v>180.81</v>
      </c>
      <c r="AC8" s="74">
        <v>249.96</v>
      </c>
      <c r="AD8" s="74">
        <v>181.9</v>
      </c>
      <c r="AE8" s="74">
        <v>251.47</v>
      </c>
      <c r="AF8" s="74">
        <v>181.9</v>
      </c>
      <c r="AG8" s="74">
        <v>251.47</v>
      </c>
      <c r="AH8" s="74">
        <v>183.01</v>
      </c>
      <c r="AI8" s="74">
        <v>253</v>
      </c>
      <c r="AJ8" s="74">
        <v>183.01</v>
      </c>
      <c r="AK8" s="74">
        <v>253</v>
      </c>
      <c r="AL8" s="74">
        <v>185.27</v>
      </c>
      <c r="AM8" s="74">
        <v>256.12</v>
      </c>
      <c r="AN8" s="74">
        <v>185.27</v>
      </c>
      <c r="AO8" s="74">
        <v>256.12</v>
      </c>
      <c r="AP8" s="74">
        <v>186.42</v>
      </c>
      <c r="AQ8" s="74">
        <v>257.70999999999998</v>
      </c>
      <c r="AR8" s="74">
        <v>186.42</v>
      </c>
      <c r="AS8" s="74">
        <v>257.70999999999998</v>
      </c>
      <c r="AT8" s="74">
        <v>187.59</v>
      </c>
      <c r="AU8" s="74">
        <v>259.33</v>
      </c>
      <c r="AV8" s="74">
        <v>187.59</v>
      </c>
      <c r="AW8" s="74">
        <v>259.33</v>
      </c>
      <c r="AX8" s="74">
        <v>188.77</v>
      </c>
      <c r="AY8" s="74">
        <v>260.95999999999998</v>
      </c>
      <c r="AZ8" s="74">
        <v>188.77</v>
      </c>
      <c r="BA8" s="74">
        <v>260.95999999999998</v>
      </c>
      <c r="BB8" s="74">
        <v>189.96</v>
      </c>
      <c r="BC8" s="74">
        <v>262.61</v>
      </c>
      <c r="BD8" s="74">
        <v>189.96</v>
      </c>
      <c r="BE8" s="74">
        <v>262.61</v>
      </c>
      <c r="BF8" s="74">
        <v>192.4</v>
      </c>
      <c r="BG8" s="74">
        <v>265.98</v>
      </c>
      <c r="BH8" s="74">
        <v>192.4</v>
      </c>
      <c r="BI8" s="74">
        <v>265.98</v>
      </c>
      <c r="BJ8" s="74">
        <v>193.64</v>
      </c>
      <c r="BK8" s="74">
        <v>267.7</v>
      </c>
      <c r="BL8" s="74">
        <v>193.64</v>
      </c>
      <c r="BM8" s="74">
        <v>267.7</v>
      </c>
      <c r="BN8" s="74">
        <v>194.9</v>
      </c>
      <c r="BO8" s="74">
        <v>269.44</v>
      </c>
      <c r="BP8" s="74">
        <v>194.9</v>
      </c>
      <c r="BQ8" s="74">
        <v>269.44</v>
      </c>
      <c r="BR8" s="51" t="s">
        <v>85</v>
      </c>
      <c r="BS8" s="51" t="s">
        <v>124</v>
      </c>
      <c r="BT8" s="51" t="s">
        <v>124</v>
      </c>
      <c r="BU8" s="51" t="s">
        <v>85</v>
      </c>
      <c r="BV8" s="51">
        <v>0</v>
      </c>
      <c r="BW8" s="51" t="s">
        <v>86</v>
      </c>
      <c r="BX8" s="51" t="s">
        <v>85</v>
      </c>
      <c r="BY8" s="51" t="s">
        <v>290</v>
      </c>
    </row>
    <row r="9" spans="1:77" ht="15" hidden="1" customHeight="1" x14ac:dyDescent="0.25">
      <c r="A9" s="51" t="s">
        <v>74</v>
      </c>
      <c r="B9" s="51" t="s">
        <v>75</v>
      </c>
      <c r="C9" s="51" t="s">
        <v>76</v>
      </c>
      <c r="D9" s="51" t="s">
        <v>77</v>
      </c>
      <c r="E9" s="52">
        <v>541525040033017</v>
      </c>
      <c r="F9" s="52">
        <v>1883001030018</v>
      </c>
      <c r="G9" s="52">
        <v>7898560666964</v>
      </c>
      <c r="H9" s="52">
        <v>7908236800841</v>
      </c>
      <c r="I9" s="52">
        <v>400569707</v>
      </c>
      <c r="J9" s="52">
        <v>400579061</v>
      </c>
      <c r="K9" s="51" t="s">
        <v>291</v>
      </c>
      <c r="L9" s="51" t="s">
        <v>292</v>
      </c>
      <c r="M9" s="51" t="s">
        <v>293</v>
      </c>
      <c r="N9" s="51" t="s">
        <v>294</v>
      </c>
      <c r="O9" s="51" t="s">
        <v>295</v>
      </c>
      <c r="P9" s="51" t="s">
        <v>288</v>
      </c>
      <c r="Q9" s="51" t="s">
        <v>289</v>
      </c>
      <c r="R9" s="74">
        <v>168.61</v>
      </c>
      <c r="S9" s="74">
        <v>233.09</v>
      </c>
      <c r="T9" s="74">
        <v>168.61</v>
      </c>
      <c r="U9" s="74">
        <v>233.09</v>
      </c>
      <c r="V9" s="74">
        <v>191.6</v>
      </c>
      <c r="W9" s="74">
        <v>264.88</v>
      </c>
      <c r="X9" s="74">
        <v>191.6</v>
      </c>
      <c r="Y9" s="74">
        <v>264.88</v>
      </c>
      <c r="Z9" s="74">
        <v>203.14</v>
      </c>
      <c r="AA9" s="74">
        <v>280.83</v>
      </c>
      <c r="AB9" s="74">
        <v>203.14</v>
      </c>
      <c r="AC9" s="74">
        <v>280.83</v>
      </c>
      <c r="AD9" s="74">
        <v>204.38</v>
      </c>
      <c r="AE9" s="74">
        <v>282.54000000000002</v>
      </c>
      <c r="AF9" s="74">
        <v>204.38</v>
      </c>
      <c r="AG9" s="74">
        <v>282.54000000000002</v>
      </c>
      <c r="AH9" s="74">
        <v>205.62</v>
      </c>
      <c r="AI9" s="74">
        <v>284.26</v>
      </c>
      <c r="AJ9" s="74">
        <v>205.62</v>
      </c>
      <c r="AK9" s="74">
        <v>284.26</v>
      </c>
      <c r="AL9" s="74">
        <v>208.16</v>
      </c>
      <c r="AM9" s="74">
        <v>287.77</v>
      </c>
      <c r="AN9" s="74">
        <v>208.16</v>
      </c>
      <c r="AO9" s="74">
        <v>287.77</v>
      </c>
      <c r="AP9" s="74">
        <v>209.45</v>
      </c>
      <c r="AQ9" s="74">
        <v>289.55</v>
      </c>
      <c r="AR9" s="74">
        <v>209.45</v>
      </c>
      <c r="AS9" s="74">
        <v>289.55</v>
      </c>
      <c r="AT9" s="74">
        <v>210.76</v>
      </c>
      <c r="AU9" s="74">
        <v>291.36</v>
      </c>
      <c r="AV9" s="74">
        <v>210.76</v>
      </c>
      <c r="AW9" s="74">
        <v>291.36</v>
      </c>
      <c r="AX9" s="74">
        <v>212.09</v>
      </c>
      <c r="AY9" s="74">
        <v>293.2</v>
      </c>
      <c r="AZ9" s="74">
        <v>212.09</v>
      </c>
      <c r="BA9" s="74">
        <v>293.2</v>
      </c>
      <c r="BB9" s="74">
        <v>213.43</v>
      </c>
      <c r="BC9" s="74">
        <v>295.05</v>
      </c>
      <c r="BD9" s="74">
        <v>213.43</v>
      </c>
      <c r="BE9" s="74">
        <v>295.05</v>
      </c>
      <c r="BF9" s="74">
        <v>216.17</v>
      </c>
      <c r="BG9" s="74">
        <v>298.83999999999997</v>
      </c>
      <c r="BH9" s="74">
        <v>216.17</v>
      </c>
      <c r="BI9" s="74">
        <v>298.83999999999997</v>
      </c>
      <c r="BJ9" s="74">
        <v>217.56</v>
      </c>
      <c r="BK9" s="74">
        <v>300.76</v>
      </c>
      <c r="BL9" s="74">
        <v>217.56</v>
      </c>
      <c r="BM9" s="74">
        <v>300.76</v>
      </c>
      <c r="BN9" s="74">
        <v>218.97</v>
      </c>
      <c r="BO9" s="74">
        <v>302.70999999999998</v>
      </c>
      <c r="BP9" s="74">
        <v>218.97</v>
      </c>
      <c r="BQ9" s="74">
        <v>302.70999999999998</v>
      </c>
      <c r="BR9" s="51" t="s">
        <v>85</v>
      </c>
      <c r="BS9" s="51" t="s">
        <v>85</v>
      </c>
      <c r="BT9" s="51" t="s">
        <v>85</v>
      </c>
      <c r="BU9" s="51" t="s">
        <v>85</v>
      </c>
      <c r="BV9" s="51">
        <v>0</v>
      </c>
      <c r="BW9" s="51" t="s">
        <v>86</v>
      </c>
      <c r="BX9" s="51" t="s">
        <v>85</v>
      </c>
      <c r="BY9" s="51" t="s">
        <v>290</v>
      </c>
    </row>
    <row r="10" spans="1:77" ht="15" hidden="1" customHeight="1" x14ac:dyDescent="0.25">
      <c r="A10" s="51" t="s">
        <v>74</v>
      </c>
      <c r="B10" s="51" t="s">
        <v>75</v>
      </c>
      <c r="C10" s="51" t="s">
        <v>76</v>
      </c>
      <c r="D10" s="51" t="s">
        <v>77</v>
      </c>
      <c r="E10" s="52">
        <v>541525040032317</v>
      </c>
      <c r="F10" s="52">
        <v>1883001010025</v>
      </c>
      <c r="G10" s="52">
        <v>7898560666896</v>
      </c>
      <c r="H10" s="52">
        <v>7908236800919</v>
      </c>
      <c r="I10" s="52">
        <v>400570996</v>
      </c>
      <c r="J10" s="52">
        <v>400579039</v>
      </c>
      <c r="K10" s="51" t="s">
        <v>338</v>
      </c>
      <c r="L10" s="51" t="s">
        <v>339</v>
      </c>
      <c r="M10" s="51" t="s">
        <v>340</v>
      </c>
      <c r="N10" s="51" t="s">
        <v>341</v>
      </c>
      <c r="O10" s="51" t="s">
        <v>342</v>
      </c>
      <c r="P10" s="51" t="s">
        <v>83</v>
      </c>
      <c r="Q10" s="51" t="s">
        <v>84</v>
      </c>
      <c r="R10" s="74">
        <v>15.94</v>
      </c>
      <c r="S10" s="74">
        <v>22.04</v>
      </c>
      <c r="T10" s="74">
        <v>15.94</v>
      </c>
      <c r="U10" s="74">
        <v>22.04</v>
      </c>
      <c r="V10" s="74">
        <v>18.11</v>
      </c>
      <c r="W10" s="74">
        <v>25.04</v>
      </c>
      <c r="X10" s="74">
        <v>18.11</v>
      </c>
      <c r="Y10" s="74">
        <v>25.04</v>
      </c>
      <c r="Z10" s="74">
        <v>19.2</v>
      </c>
      <c r="AA10" s="74">
        <v>26.54</v>
      </c>
      <c r="AB10" s="74">
        <v>19.2</v>
      </c>
      <c r="AC10" s="74">
        <v>26.54</v>
      </c>
      <c r="AD10" s="74">
        <v>19.32</v>
      </c>
      <c r="AE10" s="74">
        <v>26.71</v>
      </c>
      <c r="AF10" s="74">
        <v>19.32</v>
      </c>
      <c r="AG10" s="74">
        <v>26.71</v>
      </c>
      <c r="AH10" s="74">
        <v>19.440000000000001</v>
      </c>
      <c r="AI10" s="74">
        <v>26.87</v>
      </c>
      <c r="AJ10" s="74">
        <v>19.440000000000001</v>
      </c>
      <c r="AK10" s="74">
        <v>26.87</v>
      </c>
      <c r="AL10" s="74">
        <v>19.68</v>
      </c>
      <c r="AM10" s="74">
        <v>27.21</v>
      </c>
      <c r="AN10" s="74">
        <v>19.68</v>
      </c>
      <c r="AO10" s="74">
        <v>27.21</v>
      </c>
      <c r="AP10" s="74">
        <v>19.8</v>
      </c>
      <c r="AQ10" s="74">
        <v>27.37</v>
      </c>
      <c r="AR10" s="74">
        <v>19.8</v>
      </c>
      <c r="AS10" s="74">
        <v>27.37</v>
      </c>
      <c r="AT10" s="74">
        <v>19.93</v>
      </c>
      <c r="AU10" s="74">
        <v>27.55</v>
      </c>
      <c r="AV10" s="74">
        <v>19.93</v>
      </c>
      <c r="AW10" s="74">
        <v>27.55</v>
      </c>
      <c r="AX10" s="74">
        <v>20.05</v>
      </c>
      <c r="AY10" s="74">
        <v>27.72</v>
      </c>
      <c r="AZ10" s="74">
        <v>20.05</v>
      </c>
      <c r="BA10" s="74">
        <v>27.72</v>
      </c>
      <c r="BB10" s="74">
        <v>20.18</v>
      </c>
      <c r="BC10" s="74">
        <v>27.9</v>
      </c>
      <c r="BD10" s="74">
        <v>20.18</v>
      </c>
      <c r="BE10" s="74">
        <v>27.9</v>
      </c>
      <c r="BF10" s="74">
        <v>20.440000000000001</v>
      </c>
      <c r="BG10" s="74">
        <v>28.26</v>
      </c>
      <c r="BH10" s="74">
        <v>20.440000000000001</v>
      </c>
      <c r="BI10" s="74">
        <v>28.26</v>
      </c>
      <c r="BJ10" s="74">
        <v>20.57</v>
      </c>
      <c r="BK10" s="74">
        <v>28.44</v>
      </c>
      <c r="BL10" s="74">
        <v>20.57</v>
      </c>
      <c r="BM10" s="74">
        <v>28.44</v>
      </c>
      <c r="BN10" s="74">
        <v>20.7</v>
      </c>
      <c r="BO10" s="74">
        <v>28.62</v>
      </c>
      <c r="BP10" s="74">
        <v>20.7</v>
      </c>
      <c r="BQ10" s="74">
        <v>28.62</v>
      </c>
      <c r="BR10" s="51" t="s">
        <v>85</v>
      </c>
      <c r="BS10" s="51" t="s">
        <v>85</v>
      </c>
      <c r="BT10" s="51" t="s">
        <v>85</v>
      </c>
      <c r="BU10" s="51" t="s">
        <v>85</v>
      </c>
      <c r="BV10" s="51">
        <v>0</v>
      </c>
      <c r="BW10" s="51" t="s">
        <v>86</v>
      </c>
      <c r="BX10" s="51" t="s">
        <v>85</v>
      </c>
      <c r="BY10" s="51" t="s">
        <v>163</v>
      </c>
    </row>
    <row r="11" spans="1:77" ht="15" hidden="1" customHeight="1" x14ac:dyDescent="0.25">
      <c r="A11" s="51" t="s">
        <v>74</v>
      </c>
      <c r="B11" s="51" t="s">
        <v>75</v>
      </c>
      <c r="C11" s="51" t="s">
        <v>76</v>
      </c>
      <c r="D11" s="51" t="s">
        <v>77</v>
      </c>
      <c r="E11" s="52">
        <v>541525040032417</v>
      </c>
      <c r="F11" s="52">
        <v>1883001010076</v>
      </c>
      <c r="G11" s="52">
        <v>7898560666902</v>
      </c>
      <c r="H11" s="52">
        <v>7908236800926</v>
      </c>
      <c r="I11" s="52">
        <v>400570997</v>
      </c>
      <c r="J11" s="52">
        <v>400579038</v>
      </c>
      <c r="K11" s="51" t="s">
        <v>338</v>
      </c>
      <c r="L11" s="51" t="s">
        <v>339</v>
      </c>
      <c r="M11" s="51" t="s">
        <v>343</v>
      </c>
      <c r="N11" s="51" t="s">
        <v>344</v>
      </c>
      <c r="O11" s="51" t="s">
        <v>342</v>
      </c>
      <c r="P11" s="51" t="s">
        <v>83</v>
      </c>
      <c r="Q11" s="51" t="s">
        <v>84</v>
      </c>
      <c r="R11" s="74">
        <v>65.569999999999993</v>
      </c>
      <c r="S11" s="74">
        <v>90.65</v>
      </c>
      <c r="T11" s="74">
        <v>65.569999999999993</v>
      </c>
      <c r="U11" s="74">
        <v>90.65</v>
      </c>
      <c r="V11" s="74">
        <v>74.510000000000005</v>
      </c>
      <c r="W11" s="74">
        <v>103.01</v>
      </c>
      <c r="X11" s="74">
        <v>74.510000000000005</v>
      </c>
      <c r="Y11" s="74">
        <v>103.01</v>
      </c>
      <c r="Z11" s="74">
        <v>79</v>
      </c>
      <c r="AA11" s="74">
        <v>109.21</v>
      </c>
      <c r="AB11" s="74">
        <v>79</v>
      </c>
      <c r="AC11" s="74">
        <v>109.21</v>
      </c>
      <c r="AD11" s="74">
        <v>79.48</v>
      </c>
      <c r="AE11" s="74">
        <v>109.88</v>
      </c>
      <c r="AF11" s="74">
        <v>79.48</v>
      </c>
      <c r="AG11" s="74">
        <v>109.88</v>
      </c>
      <c r="AH11" s="74">
        <v>79.959999999999994</v>
      </c>
      <c r="AI11" s="74">
        <v>110.54</v>
      </c>
      <c r="AJ11" s="74">
        <v>79.959999999999994</v>
      </c>
      <c r="AK11" s="74">
        <v>110.54</v>
      </c>
      <c r="AL11" s="74">
        <v>80.95</v>
      </c>
      <c r="AM11" s="74">
        <v>111.91</v>
      </c>
      <c r="AN11" s="74">
        <v>80.95</v>
      </c>
      <c r="AO11" s="74">
        <v>111.91</v>
      </c>
      <c r="AP11" s="74">
        <v>81.45</v>
      </c>
      <c r="AQ11" s="74">
        <v>112.6</v>
      </c>
      <c r="AR11" s="74">
        <v>81.45</v>
      </c>
      <c r="AS11" s="74">
        <v>112.6</v>
      </c>
      <c r="AT11" s="74">
        <v>81.96</v>
      </c>
      <c r="AU11" s="74">
        <v>113.3</v>
      </c>
      <c r="AV11" s="74">
        <v>81.96</v>
      </c>
      <c r="AW11" s="74">
        <v>113.3</v>
      </c>
      <c r="AX11" s="74">
        <v>82.48</v>
      </c>
      <c r="AY11" s="74">
        <v>114.02</v>
      </c>
      <c r="AZ11" s="74">
        <v>82.48</v>
      </c>
      <c r="BA11" s="74">
        <v>114.02</v>
      </c>
      <c r="BB11" s="74">
        <v>83</v>
      </c>
      <c r="BC11" s="74">
        <v>114.74</v>
      </c>
      <c r="BD11" s="74">
        <v>83</v>
      </c>
      <c r="BE11" s="74">
        <v>114.74</v>
      </c>
      <c r="BF11" s="74">
        <v>84.06</v>
      </c>
      <c r="BG11" s="74">
        <v>116.21</v>
      </c>
      <c r="BH11" s="74">
        <v>84.06</v>
      </c>
      <c r="BI11" s="74">
        <v>116.21</v>
      </c>
      <c r="BJ11" s="74">
        <v>84.61</v>
      </c>
      <c r="BK11" s="74">
        <v>116.97</v>
      </c>
      <c r="BL11" s="74">
        <v>84.61</v>
      </c>
      <c r="BM11" s="74">
        <v>116.97</v>
      </c>
      <c r="BN11" s="74">
        <v>85.16</v>
      </c>
      <c r="BO11" s="74">
        <v>117.73</v>
      </c>
      <c r="BP11" s="74">
        <v>85.16</v>
      </c>
      <c r="BQ11" s="74">
        <v>117.73</v>
      </c>
      <c r="BR11" s="51" t="s">
        <v>85</v>
      </c>
      <c r="BS11" s="51" t="s">
        <v>85</v>
      </c>
      <c r="BT11" s="51" t="s">
        <v>85</v>
      </c>
      <c r="BU11" s="51" t="s">
        <v>85</v>
      </c>
      <c r="BV11" s="51">
        <v>0</v>
      </c>
      <c r="BW11" s="51" t="s">
        <v>86</v>
      </c>
      <c r="BX11" s="51" t="s">
        <v>85</v>
      </c>
      <c r="BY11" s="51" t="s">
        <v>163</v>
      </c>
    </row>
    <row r="12" spans="1:77" ht="15" hidden="1" customHeight="1" x14ac:dyDescent="0.25">
      <c r="A12" s="51" t="s">
        <v>74</v>
      </c>
      <c r="B12" s="51" t="s">
        <v>75</v>
      </c>
      <c r="C12" s="51" t="s">
        <v>76</v>
      </c>
      <c r="D12" s="51" t="s">
        <v>77</v>
      </c>
      <c r="E12" s="52">
        <v>541525040032517</v>
      </c>
      <c r="F12" s="52">
        <v>1883001010092</v>
      </c>
      <c r="G12" s="52">
        <v>7898560666919</v>
      </c>
      <c r="H12" s="52">
        <v>7908236800933</v>
      </c>
      <c r="I12" s="52">
        <v>400570998</v>
      </c>
      <c r="J12" s="52">
        <v>400579037</v>
      </c>
      <c r="K12" s="51" t="s">
        <v>338</v>
      </c>
      <c r="L12" s="51" t="s">
        <v>339</v>
      </c>
      <c r="M12" s="51" t="s">
        <v>345</v>
      </c>
      <c r="N12" s="51" t="s">
        <v>346</v>
      </c>
      <c r="O12" s="51" t="s">
        <v>342</v>
      </c>
      <c r="P12" s="51" t="s">
        <v>83</v>
      </c>
      <c r="Q12" s="51" t="s">
        <v>84</v>
      </c>
      <c r="R12" s="74">
        <v>131.13</v>
      </c>
      <c r="S12" s="74">
        <v>181.28</v>
      </c>
      <c r="T12" s="74">
        <v>131.13</v>
      </c>
      <c r="U12" s="74">
        <v>181.28</v>
      </c>
      <c r="V12" s="74">
        <v>149.01</v>
      </c>
      <c r="W12" s="74">
        <v>206</v>
      </c>
      <c r="X12" s="74">
        <v>149.01</v>
      </c>
      <c r="Y12" s="74">
        <v>206</v>
      </c>
      <c r="Z12" s="74">
        <v>157.99</v>
      </c>
      <c r="AA12" s="74">
        <v>218.41</v>
      </c>
      <c r="AB12" s="74">
        <v>157.99</v>
      </c>
      <c r="AC12" s="74">
        <v>218.41</v>
      </c>
      <c r="AD12" s="74">
        <v>158.94999999999999</v>
      </c>
      <c r="AE12" s="74">
        <v>219.74</v>
      </c>
      <c r="AF12" s="74">
        <v>158.94999999999999</v>
      </c>
      <c r="AG12" s="74">
        <v>219.74</v>
      </c>
      <c r="AH12" s="74">
        <v>159.91</v>
      </c>
      <c r="AI12" s="74">
        <v>221.07</v>
      </c>
      <c r="AJ12" s="74">
        <v>159.91</v>
      </c>
      <c r="AK12" s="74">
        <v>221.07</v>
      </c>
      <c r="AL12" s="74">
        <v>161.88999999999999</v>
      </c>
      <c r="AM12" s="74">
        <v>223.8</v>
      </c>
      <c r="AN12" s="74">
        <v>161.88999999999999</v>
      </c>
      <c r="AO12" s="74">
        <v>223.8</v>
      </c>
      <c r="AP12" s="74">
        <v>162.88999999999999</v>
      </c>
      <c r="AQ12" s="74">
        <v>225.19</v>
      </c>
      <c r="AR12" s="74">
        <v>162.88999999999999</v>
      </c>
      <c r="AS12" s="74">
        <v>225.19</v>
      </c>
      <c r="AT12" s="74">
        <v>163.91</v>
      </c>
      <c r="AU12" s="74">
        <v>226.6</v>
      </c>
      <c r="AV12" s="74">
        <v>163.91</v>
      </c>
      <c r="AW12" s="74">
        <v>226.6</v>
      </c>
      <c r="AX12" s="74">
        <v>164.94</v>
      </c>
      <c r="AY12" s="74">
        <v>228.02</v>
      </c>
      <c r="AZ12" s="74">
        <v>164.94</v>
      </c>
      <c r="BA12" s="74">
        <v>228.02</v>
      </c>
      <c r="BB12" s="74">
        <v>165.99</v>
      </c>
      <c r="BC12" s="74">
        <v>229.47</v>
      </c>
      <c r="BD12" s="74">
        <v>165.99</v>
      </c>
      <c r="BE12" s="74">
        <v>229.47</v>
      </c>
      <c r="BF12" s="74">
        <v>168.12</v>
      </c>
      <c r="BG12" s="74">
        <v>232.42</v>
      </c>
      <c r="BH12" s="74">
        <v>168.12</v>
      </c>
      <c r="BI12" s="74">
        <v>232.42</v>
      </c>
      <c r="BJ12" s="74">
        <v>169.2</v>
      </c>
      <c r="BK12" s="74">
        <v>233.91</v>
      </c>
      <c r="BL12" s="74">
        <v>169.2</v>
      </c>
      <c r="BM12" s="74">
        <v>233.91</v>
      </c>
      <c r="BN12" s="74">
        <v>170.3</v>
      </c>
      <c r="BO12" s="74">
        <v>235.43</v>
      </c>
      <c r="BP12" s="74">
        <v>170.3</v>
      </c>
      <c r="BQ12" s="74">
        <v>235.43</v>
      </c>
      <c r="BR12" s="51" t="s">
        <v>85</v>
      </c>
      <c r="BS12" s="51" t="s">
        <v>85</v>
      </c>
      <c r="BT12" s="51" t="s">
        <v>85</v>
      </c>
      <c r="BU12" s="51" t="s">
        <v>85</v>
      </c>
      <c r="BV12" s="51">
        <v>0</v>
      </c>
      <c r="BW12" s="51" t="s">
        <v>86</v>
      </c>
      <c r="BX12" s="51" t="s">
        <v>85</v>
      </c>
      <c r="BY12" s="51" t="s">
        <v>163</v>
      </c>
    </row>
    <row r="13" spans="1:77" ht="15" hidden="1" customHeight="1" x14ac:dyDescent="0.25">
      <c r="A13" s="51" t="s">
        <v>74</v>
      </c>
      <c r="B13" s="51" t="s">
        <v>75</v>
      </c>
      <c r="C13" s="51" t="s">
        <v>76</v>
      </c>
      <c r="D13" s="51" t="s">
        <v>77</v>
      </c>
      <c r="E13" s="52">
        <v>541525040032817</v>
      </c>
      <c r="F13" s="52">
        <v>1883001010149</v>
      </c>
      <c r="G13" s="52">
        <v>7898560666889</v>
      </c>
      <c r="H13" s="52">
        <v>7908236800902</v>
      </c>
      <c r="I13" s="52">
        <v>400570995</v>
      </c>
      <c r="J13" s="52">
        <v>400579036</v>
      </c>
      <c r="K13" s="51" t="s">
        <v>338</v>
      </c>
      <c r="L13" s="51" t="s">
        <v>339</v>
      </c>
      <c r="M13" s="51" t="s">
        <v>347</v>
      </c>
      <c r="N13" s="51" t="s">
        <v>348</v>
      </c>
      <c r="O13" s="51" t="s">
        <v>342</v>
      </c>
      <c r="P13" s="51" t="s">
        <v>83</v>
      </c>
      <c r="Q13" s="51" t="s">
        <v>84</v>
      </c>
      <c r="R13" s="74">
        <v>201.08</v>
      </c>
      <c r="S13" s="74">
        <v>277.98</v>
      </c>
      <c r="T13" s="74">
        <v>201.08</v>
      </c>
      <c r="U13" s="74">
        <v>277.98</v>
      </c>
      <c r="V13" s="74">
        <v>228.5</v>
      </c>
      <c r="W13" s="74">
        <v>315.89</v>
      </c>
      <c r="X13" s="74">
        <v>228.5</v>
      </c>
      <c r="Y13" s="74">
        <v>315.89</v>
      </c>
      <c r="Z13" s="74">
        <v>242.27</v>
      </c>
      <c r="AA13" s="74">
        <v>334.92</v>
      </c>
      <c r="AB13" s="74">
        <v>242.27</v>
      </c>
      <c r="AC13" s="74">
        <v>334.92</v>
      </c>
      <c r="AD13" s="74">
        <v>243.73</v>
      </c>
      <c r="AE13" s="74">
        <v>336.94</v>
      </c>
      <c r="AF13" s="74">
        <v>243.73</v>
      </c>
      <c r="AG13" s="74">
        <v>336.94</v>
      </c>
      <c r="AH13" s="74">
        <v>245.22</v>
      </c>
      <c r="AI13" s="74">
        <v>339</v>
      </c>
      <c r="AJ13" s="74">
        <v>245.22</v>
      </c>
      <c r="AK13" s="74">
        <v>339</v>
      </c>
      <c r="AL13" s="74">
        <v>248.25</v>
      </c>
      <c r="AM13" s="74">
        <v>343.19</v>
      </c>
      <c r="AN13" s="74">
        <v>248.25</v>
      </c>
      <c r="AO13" s="74">
        <v>343.19</v>
      </c>
      <c r="AP13" s="74">
        <v>249.79</v>
      </c>
      <c r="AQ13" s="74">
        <v>345.32</v>
      </c>
      <c r="AR13" s="74">
        <v>249.79</v>
      </c>
      <c r="AS13" s="74">
        <v>345.32</v>
      </c>
      <c r="AT13" s="74">
        <v>251.35</v>
      </c>
      <c r="AU13" s="74">
        <v>347.48</v>
      </c>
      <c r="AV13" s="74">
        <v>251.35</v>
      </c>
      <c r="AW13" s="74">
        <v>347.48</v>
      </c>
      <c r="AX13" s="74">
        <v>252.93</v>
      </c>
      <c r="AY13" s="74">
        <v>349.66</v>
      </c>
      <c r="AZ13" s="74">
        <v>252.93</v>
      </c>
      <c r="BA13" s="74">
        <v>349.66</v>
      </c>
      <c r="BB13" s="74">
        <v>254.53</v>
      </c>
      <c r="BC13" s="74">
        <v>351.87</v>
      </c>
      <c r="BD13" s="74">
        <v>254.53</v>
      </c>
      <c r="BE13" s="74">
        <v>351.87</v>
      </c>
      <c r="BF13" s="74">
        <v>257.79000000000002</v>
      </c>
      <c r="BG13" s="74">
        <v>356.38</v>
      </c>
      <c r="BH13" s="74">
        <v>257.79000000000002</v>
      </c>
      <c r="BI13" s="74">
        <v>356.38</v>
      </c>
      <c r="BJ13" s="74">
        <v>259.45999999999998</v>
      </c>
      <c r="BK13" s="74">
        <v>358.69</v>
      </c>
      <c r="BL13" s="74">
        <v>259.45999999999998</v>
      </c>
      <c r="BM13" s="74">
        <v>358.69</v>
      </c>
      <c r="BN13" s="74">
        <v>261.14</v>
      </c>
      <c r="BO13" s="74">
        <v>361.01</v>
      </c>
      <c r="BP13" s="74">
        <v>261.14</v>
      </c>
      <c r="BQ13" s="74">
        <v>361.01</v>
      </c>
      <c r="BR13" s="51" t="s">
        <v>85</v>
      </c>
      <c r="BS13" s="51" t="s">
        <v>85</v>
      </c>
      <c r="BT13" s="51" t="s">
        <v>85</v>
      </c>
      <c r="BU13" s="51" t="s">
        <v>85</v>
      </c>
      <c r="BV13" s="51">
        <v>0</v>
      </c>
      <c r="BW13" s="51" t="s">
        <v>86</v>
      </c>
      <c r="BX13" s="51" t="s">
        <v>85</v>
      </c>
      <c r="BY13" s="51" t="s">
        <v>163</v>
      </c>
    </row>
    <row r="14" spans="1:77" ht="15" hidden="1" customHeight="1" x14ac:dyDescent="0.25">
      <c r="A14" s="51" t="s">
        <v>74</v>
      </c>
      <c r="B14" s="51" t="s">
        <v>75</v>
      </c>
      <c r="C14" s="51" t="s">
        <v>76</v>
      </c>
      <c r="D14" s="51" t="s">
        <v>77</v>
      </c>
      <c r="E14" s="52">
        <v>541523050027717</v>
      </c>
      <c r="F14" s="52">
        <v>1883000910022</v>
      </c>
      <c r="G14" s="52">
        <v>7908236800643</v>
      </c>
      <c r="H14" s="52" t="str">
        <f>VLOOKUP(E14,'[2]VIATRIS '!$D$1:$F$65536,3,0)</f>
        <v>7908236800643</v>
      </c>
      <c r="I14" s="52">
        <v>400569615</v>
      </c>
      <c r="J14" s="52" t="e">
        <v>#N/A</v>
      </c>
      <c r="K14" s="75" t="s">
        <v>78</v>
      </c>
      <c r="L14" s="51" t="s">
        <v>79</v>
      </c>
      <c r="M14" s="51" t="s">
        <v>80</v>
      </c>
      <c r="N14" s="51" t="s">
        <v>81</v>
      </c>
      <c r="O14" s="51" t="s">
        <v>82</v>
      </c>
      <c r="P14" s="51" t="s">
        <v>83</v>
      </c>
      <c r="Q14" s="51" t="s">
        <v>84</v>
      </c>
      <c r="R14" s="74">
        <v>22.03</v>
      </c>
      <c r="S14" s="74">
        <v>30.46</v>
      </c>
      <c r="T14" s="74">
        <v>22.03</v>
      </c>
      <c r="U14" s="74">
        <v>30.46</v>
      </c>
      <c r="V14" s="74">
        <v>25.03</v>
      </c>
      <c r="W14" s="74">
        <v>34.6</v>
      </c>
      <c r="X14" s="74">
        <v>25.03</v>
      </c>
      <c r="Y14" s="74">
        <v>34.6</v>
      </c>
      <c r="Z14" s="74">
        <v>26.54</v>
      </c>
      <c r="AA14" s="74">
        <v>36.69</v>
      </c>
      <c r="AB14" s="74">
        <v>26.54</v>
      </c>
      <c r="AC14" s="74">
        <v>36.69</v>
      </c>
      <c r="AD14" s="74">
        <v>26.7</v>
      </c>
      <c r="AE14" s="74">
        <v>36.909999999999997</v>
      </c>
      <c r="AF14" s="74">
        <v>26.7</v>
      </c>
      <c r="AG14" s="74">
        <v>36.909999999999997</v>
      </c>
      <c r="AH14" s="74">
        <v>26.87</v>
      </c>
      <c r="AI14" s="74">
        <v>37.15</v>
      </c>
      <c r="AJ14" s="74">
        <v>26.87</v>
      </c>
      <c r="AK14" s="74">
        <v>37.15</v>
      </c>
      <c r="AL14" s="74">
        <v>27.2</v>
      </c>
      <c r="AM14" s="74">
        <v>37.6</v>
      </c>
      <c r="AN14" s="74">
        <v>27.2</v>
      </c>
      <c r="AO14" s="74">
        <v>37.6</v>
      </c>
      <c r="AP14" s="74">
        <v>27.37</v>
      </c>
      <c r="AQ14" s="74">
        <v>37.840000000000003</v>
      </c>
      <c r="AR14" s="74">
        <v>27.37</v>
      </c>
      <c r="AS14" s="74">
        <v>37.840000000000003</v>
      </c>
      <c r="AT14" s="74">
        <v>27.54</v>
      </c>
      <c r="AU14" s="74">
        <v>38.07</v>
      </c>
      <c r="AV14" s="74">
        <v>27.54</v>
      </c>
      <c r="AW14" s="74">
        <v>38.07</v>
      </c>
      <c r="AX14" s="74">
        <v>27.71</v>
      </c>
      <c r="AY14" s="74">
        <v>38.31</v>
      </c>
      <c r="AZ14" s="74">
        <v>27.71</v>
      </c>
      <c r="BA14" s="74">
        <v>38.31</v>
      </c>
      <c r="BB14" s="74">
        <v>27.89</v>
      </c>
      <c r="BC14" s="74">
        <v>38.56</v>
      </c>
      <c r="BD14" s="74">
        <v>27.89</v>
      </c>
      <c r="BE14" s="74">
        <v>38.56</v>
      </c>
      <c r="BF14" s="74">
        <v>28.24</v>
      </c>
      <c r="BG14" s="74">
        <v>39.04</v>
      </c>
      <c r="BH14" s="74">
        <v>28.24</v>
      </c>
      <c r="BI14" s="74">
        <v>39.04</v>
      </c>
      <c r="BJ14" s="74">
        <v>28.43</v>
      </c>
      <c r="BK14" s="74">
        <v>39.299999999999997</v>
      </c>
      <c r="BL14" s="74">
        <v>28.43</v>
      </c>
      <c r="BM14" s="74">
        <v>39.299999999999997</v>
      </c>
      <c r="BN14" s="74">
        <v>28.61</v>
      </c>
      <c r="BO14" s="74">
        <v>39.549999999999997</v>
      </c>
      <c r="BP14" s="74">
        <v>28.61</v>
      </c>
      <c r="BQ14" s="74">
        <v>39.549999999999997</v>
      </c>
      <c r="BR14" s="51" t="s">
        <v>85</v>
      </c>
      <c r="BS14" s="51" t="s">
        <v>85</v>
      </c>
      <c r="BT14" s="51" t="s">
        <v>85</v>
      </c>
      <c r="BU14" s="51" t="s">
        <v>85</v>
      </c>
      <c r="BV14" s="51">
        <v>0</v>
      </c>
      <c r="BW14" s="51" t="s">
        <v>86</v>
      </c>
      <c r="BX14" s="51" t="s">
        <v>85</v>
      </c>
      <c r="BY14" s="51" t="s">
        <v>87</v>
      </c>
    </row>
    <row r="15" spans="1:77" ht="15" hidden="1" customHeight="1" x14ac:dyDescent="0.25">
      <c r="A15" s="51" t="s">
        <v>74</v>
      </c>
      <c r="B15" s="51" t="s">
        <v>75</v>
      </c>
      <c r="C15" s="51" t="s">
        <v>76</v>
      </c>
      <c r="D15" s="51" t="s">
        <v>77</v>
      </c>
      <c r="E15" s="52">
        <v>541523050027817</v>
      </c>
      <c r="F15" s="52">
        <v>1883000910049</v>
      </c>
      <c r="G15" s="52">
        <v>7908236800650</v>
      </c>
      <c r="H15" s="52" t="str">
        <f>VLOOKUP(E15,'[2]VIATRIS '!$D$1:$F$65536,3,0)</f>
        <v>7908236800650</v>
      </c>
      <c r="I15" s="52">
        <v>400569616</v>
      </c>
      <c r="J15" s="52" t="e">
        <v>#N/A</v>
      </c>
      <c r="K15" s="51" t="s">
        <v>78</v>
      </c>
      <c r="L15" s="51" t="s">
        <v>79</v>
      </c>
      <c r="M15" s="51" t="s">
        <v>88</v>
      </c>
      <c r="N15" s="51" t="s">
        <v>89</v>
      </c>
      <c r="O15" s="51" t="s">
        <v>82</v>
      </c>
      <c r="P15" s="51" t="s">
        <v>83</v>
      </c>
      <c r="Q15" s="51" t="s">
        <v>84</v>
      </c>
      <c r="R15" s="74">
        <v>42.97</v>
      </c>
      <c r="S15" s="74">
        <v>59.4</v>
      </c>
      <c r="T15" s="74">
        <v>42.97</v>
      </c>
      <c r="U15" s="74">
        <v>59.4</v>
      </c>
      <c r="V15" s="74">
        <v>48.83</v>
      </c>
      <c r="W15" s="74">
        <v>67.5</v>
      </c>
      <c r="X15" s="74">
        <v>48.83</v>
      </c>
      <c r="Y15" s="74">
        <v>67.5</v>
      </c>
      <c r="Z15" s="74">
        <v>51.77</v>
      </c>
      <c r="AA15" s="74">
        <v>71.569999999999993</v>
      </c>
      <c r="AB15" s="74">
        <v>51.77</v>
      </c>
      <c r="AC15" s="74">
        <v>71.569999999999993</v>
      </c>
      <c r="AD15" s="74">
        <v>52.08</v>
      </c>
      <c r="AE15" s="74">
        <v>72</v>
      </c>
      <c r="AF15" s="74">
        <v>52.08</v>
      </c>
      <c r="AG15" s="74">
        <v>72</v>
      </c>
      <c r="AH15" s="74">
        <v>52.4</v>
      </c>
      <c r="AI15" s="74">
        <v>72.44</v>
      </c>
      <c r="AJ15" s="74">
        <v>52.4</v>
      </c>
      <c r="AK15" s="74">
        <v>72.44</v>
      </c>
      <c r="AL15" s="74">
        <v>53.05</v>
      </c>
      <c r="AM15" s="74">
        <v>73.34</v>
      </c>
      <c r="AN15" s="74">
        <v>53.05</v>
      </c>
      <c r="AO15" s="74">
        <v>73.34</v>
      </c>
      <c r="AP15" s="74">
        <v>53.38</v>
      </c>
      <c r="AQ15" s="74">
        <v>73.790000000000006</v>
      </c>
      <c r="AR15" s="74">
        <v>53.38</v>
      </c>
      <c r="AS15" s="74">
        <v>73.790000000000006</v>
      </c>
      <c r="AT15" s="74">
        <v>53.71</v>
      </c>
      <c r="AU15" s="74">
        <v>74.25</v>
      </c>
      <c r="AV15" s="74">
        <v>53.71</v>
      </c>
      <c r="AW15" s="74">
        <v>74.25</v>
      </c>
      <c r="AX15" s="74">
        <v>54.05</v>
      </c>
      <c r="AY15" s="74">
        <v>74.72</v>
      </c>
      <c r="AZ15" s="74">
        <v>54.05</v>
      </c>
      <c r="BA15" s="74">
        <v>74.72</v>
      </c>
      <c r="BB15" s="74">
        <v>54.39</v>
      </c>
      <c r="BC15" s="74">
        <v>75.19</v>
      </c>
      <c r="BD15" s="74">
        <v>54.39</v>
      </c>
      <c r="BE15" s="74">
        <v>75.19</v>
      </c>
      <c r="BF15" s="74">
        <v>55.09</v>
      </c>
      <c r="BG15" s="74">
        <v>76.16</v>
      </c>
      <c r="BH15" s="74">
        <v>55.09</v>
      </c>
      <c r="BI15" s="74">
        <v>76.16</v>
      </c>
      <c r="BJ15" s="74">
        <v>55.45</v>
      </c>
      <c r="BK15" s="74">
        <v>76.66</v>
      </c>
      <c r="BL15" s="74">
        <v>55.45</v>
      </c>
      <c r="BM15" s="74">
        <v>76.66</v>
      </c>
      <c r="BN15" s="74">
        <v>55.81</v>
      </c>
      <c r="BO15" s="74">
        <v>77.150000000000006</v>
      </c>
      <c r="BP15" s="74">
        <v>55.81</v>
      </c>
      <c r="BQ15" s="74">
        <v>77.150000000000006</v>
      </c>
      <c r="BR15" s="51" t="s">
        <v>85</v>
      </c>
      <c r="BS15" s="51" t="s">
        <v>85</v>
      </c>
      <c r="BT15" s="51" t="s">
        <v>85</v>
      </c>
      <c r="BU15" s="51" t="s">
        <v>85</v>
      </c>
      <c r="BV15" s="51">
        <v>0</v>
      </c>
      <c r="BW15" s="51" t="s">
        <v>86</v>
      </c>
      <c r="BX15" s="51" t="s">
        <v>85</v>
      </c>
      <c r="BY15" s="51" t="s">
        <v>87</v>
      </c>
    </row>
    <row r="16" spans="1:77" ht="15" hidden="1" customHeight="1" x14ac:dyDescent="0.25">
      <c r="A16" s="51" t="s">
        <v>74</v>
      </c>
      <c r="B16" s="51" t="s">
        <v>75</v>
      </c>
      <c r="C16" s="51" t="s">
        <v>76</v>
      </c>
      <c r="D16" s="51" t="s">
        <v>77</v>
      </c>
      <c r="E16" s="52">
        <v>541523050027917</v>
      </c>
      <c r="F16" s="52">
        <v>1883000910065</v>
      </c>
      <c r="G16" s="52">
        <v>7908236800667</v>
      </c>
      <c r="H16" s="52" t="str">
        <f>VLOOKUP(E16,'[2]VIATRIS '!$D$1:$F$65536,3,0)</f>
        <v>7908236800667</v>
      </c>
      <c r="I16" s="52">
        <v>400569617</v>
      </c>
      <c r="J16" s="52" t="e">
        <v>#N/A</v>
      </c>
      <c r="K16" s="51" t="s">
        <v>78</v>
      </c>
      <c r="L16" s="51" t="s">
        <v>79</v>
      </c>
      <c r="M16" s="51" t="s">
        <v>90</v>
      </c>
      <c r="N16" s="51" t="s">
        <v>91</v>
      </c>
      <c r="O16" s="51" t="s">
        <v>82</v>
      </c>
      <c r="P16" s="51" t="s">
        <v>83</v>
      </c>
      <c r="Q16" s="51" t="s">
        <v>84</v>
      </c>
      <c r="R16" s="74">
        <v>76.38</v>
      </c>
      <c r="S16" s="74">
        <v>105.59</v>
      </c>
      <c r="T16" s="74">
        <v>76.38</v>
      </c>
      <c r="U16" s="74">
        <v>105.59</v>
      </c>
      <c r="V16" s="74">
        <v>86.8</v>
      </c>
      <c r="W16" s="74">
        <v>120</v>
      </c>
      <c r="X16" s="74">
        <v>86.8</v>
      </c>
      <c r="Y16" s="74">
        <v>120</v>
      </c>
      <c r="Z16" s="74">
        <v>92.02</v>
      </c>
      <c r="AA16" s="74">
        <v>127.21</v>
      </c>
      <c r="AB16" s="74">
        <v>92.02</v>
      </c>
      <c r="AC16" s="74">
        <v>127.21</v>
      </c>
      <c r="AD16" s="74">
        <v>92.58</v>
      </c>
      <c r="AE16" s="74">
        <v>127.99</v>
      </c>
      <c r="AF16" s="74">
        <v>92.58</v>
      </c>
      <c r="AG16" s="74">
        <v>127.99</v>
      </c>
      <c r="AH16" s="74">
        <v>93.15</v>
      </c>
      <c r="AI16" s="74">
        <v>128.77000000000001</v>
      </c>
      <c r="AJ16" s="74">
        <v>93.15</v>
      </c>
      <c r="AK16" s="74">
        <v>128.77000000000001</v>
      </c>
      <c r="AL16" s="74">
        <v>94.3</v>
      </c>
      <c r="AM16" s="74">
        <v>130.36000000000001</v>
      </c>
      <c r="AN16" s="74">
        <v>94.3</v>
      </c>
      <c r="AO16" s="74">
        <v>130.36000000000001</v>
      </c>
      <c r="AP16" s="74">
        <v>94.88</v>
      </c>
      <c r="AQ16" s="74">
        <v>131.16999999999999</v>
      </c>
      <c r="AR16" s="74">
        <v>94.88</v>
      </c>
      <c r="AS16" s="74">
        <v>131.16999999999999</v>
      </c>
      <c r="AT16" s="74">
        <v>95.48</v>
      </c>
      <c r="AU16" s="74">
        <v>132</v>
      </c>
      <c r="AV16" s="74">
        <v>95.48</v>
      </c>
      <c r="AW16" s="74">
        <v>132</v>
      </c>
      <c r="AX16" s="74">
        <v>96.08</v>
      </c>
      <c r="AY16" s="74">
        <v>132.82</v>
      </c>
      <c r="AZ16" s="74">
        <v>96.08</v>
      </c>
      <c r="BA16" s="74">
        <v>132.82</v>
      </c>
      <c r="BB16" s="74">
        <v>96.68</v>
      </c>
      <c r="BC16" s="74">
        <v>133.65</v>
      </c>
      <c r="BD16" s="74">
        <v>96.68</v>
      </c>
      <c r="BE16" s="74">
        <v>133.65</v>
      </c>
      <c r="BF16" s="74">
        <v>97.92</v>
      </c>
      <c r="BG16" s="74">
        <v>135.37</v>
      </c>
      <c r="BH16" s="74">
        <v>97.92</v>
      </c>
      <c r="BI16" s="74">
        <v>135.37</v>
      </c>
      <c r="BJ16" s="74">
        <v>98.55</v>
      </c>
      <c r="BK16" s="74">
        <v>136.24</v>
      </c>
      <c r="BL16" s="74">
        <v>98.55</v>
      </c>
      <c r="BM16" s="74">
        <v>136.24</v>
      </c>
      <c r="BN16" s="74">
        <v>99.19</v>
      </c>
      <c r="BO16" s="74">
        <v>137.12</v>
      </c>
      <c r="BP16" s="74">
        <v>99.19</v>
      </c>
      <c r="BQ16" s="74">
        <v>137.12</v>
      </c>
      <c r="BR16" s="51" t="s">
        <v>85</v>
      </c>
      <c r="BS16" s="51" t="s">
        <v>85</v>
      </c>
      <c r="BT16" s="51" t="s">
        <v>85</v>
      </c>
      <c r="BU16" s="51" t="s">
        <v>85</v>
      </c>
      <c r="BV16" s="51">
        <v>0</v>
      </c>
      <c r="BW16" s="51" t="s">
        <v>86</v>
      </c>
      <c r="BX16" s="51" t="s">
        <v>85</v>
      </c>
      <c r="BY16" s="51" t="s">
        <v>87</v>
      </c>
    </row>
    <row r="17" spans="1:77" ht="15" hidden="1" customHeight="1" x14ac:dyDescent="0.25">
      <c r="A17" s="51" t="s">
        <v>74</v>
      </c>
      <c r="B17" s="51" t="s">
        <v>75</v>
      </c>
      <c r="C17" s="51" t="s">
        <v>76</v>
      </c>
      <c r="D17" s="51" t="s">
        <v>77</v>
      </c>
      <c r="E17" s="52">
        <v>541523050028017</v>
      </c>
      <c r="F17" s="52">
        <v>1883000910073</v>
      </c>
      <c r="G17" s="52">
        <v>7908236800674</v>
      </c>
      <c r="H17" s="52" t="str">
        <f>VLOOKUP(E17,'[2]VIATRIS '!$D$1:$F$65536,3,0)</f>
        <v>7908236800674</v>
      </c>
      <c r="I17" s="52">
        <v>400569618</v>
      </c>
      <c r="J17" s="52" t="e">
        <v>#N/A</v>
      </c>
      <c r="K17" s="51" t="s">
        <v>78</v>
      </c>
      <c r="L17" s="51" t="s">
        <v>79</v>
      </c>
      <c r="M17" s="51" t="s">
        <v>92</v>
      </c>
      <c r="N17" s="51" t="s">
        <v>93</v>
      </c>
      <c r="O17" s="51" t="s">
        <v>82</v>
      </c>
      <c r="P17" s="51" t="s">
        <v>83</v>
      </c>
      <c r="Q17" s="51" t="s">
        <v>84</v>
      </c>
      <c r="R17" s="74">
        <v>120.81</v>
      </c>
      <c r="S17" s="74">
        <v>167.01</v>
      </c>
      <c r="T17" s="74">
        <v>120.81</v>
      </c>
      <c r="U17" s="74">
        <v>167.01</v>
      </c>
      <c r="V17" s="74">
        <v>137.28</v>
      </c>
      <c r="W17" s="74">
        <v>189.78</v>
      </c>
      <c r="X17" s="74">
        <v>137.28</v>
      </c>
      <c r="Y17" s="74">
        <v>189.78</v>
      </c>
      <c r="Z17" s="74">
        <v>145.55000000000001</v>
      </c>
      <c r="AA17" s="74">
        <v>201.21</v>
      </c>
      <c r="AB17" s="74">
        <v>145.55000000000001</v>
      </c>
      <c r="AC17" s="74">
        <v>201.21</v>
      </c>
      <c r="AD17" s="74">
        <v>146.44</v>
      </c>
      <c r="AE17" s="74">
        <v>202.44</v>
      </c>
      <c r="AF17" s="74">
        <v>146.44</v>
      </c>
      <c r="AG17" s="74">
        <v>202.44</v>
      </c>
      <c r="AH17" s="74">
        <v>147.33000000000001</v>
      </c>
      <c r="AI17" s="74">
        <v>203.68</v>
      </c>
      <c r="AJ17" s="74">
        <v>147.33000000000001</v>
      </c>
      <c r="AK17" s="74">
        <v>203.68</v>
      </c>
      <c r="AL17" s="74">
        <v>149.15</v>
      </c>
      <c r="AM17" s="74">
        <v>206.19</v>
      </c>
      <c r="AN17" s="74">
        <v>149.15</v>
      </c>
      <c r="AO17" s="74">
        <v>206.19</v>
      </c>
      <c r="AP17" s="74">
        <v>150.07</v>
      </c>
      <c r="AQ17" s="74">
        <v>207.46</v>
      </c>
      <c r="AR17" s="74">
        <v>150.07</v>
      </c>
      <c r="AS17" s="74">
        <v>207.46</v>
      </c>
      <c r="AT17" s="74">
        <v>151.01</v>
      </c>
      <c r="AU17" s="74">
        <v>208.76</v>
      </c>
      <c r="AV17" s="74">
        <v>151.01</v>
      </c>
      <c r="AW17" s="74">
        <v>208.76</v>
      </c>
      <c r="AX17" s="74">
        <v>151.96</v>
      </c>
      <c r="AY17" s="74">
        <v>210.08</v>
      </c>
      <c r="AZ17" s="74">
        <v>151.96</v>
      </c>
      <c r="BA17" s="74">
        <v>210.08</v>
      </c>
      <c r="BB17" s="74">
        <v>152.91999999999999</v>
      </c>
      <c r="BC17" s="74">
        <v>211.4</v>
      </c>
      <c r="BD17" s="74">
        <v>152.91999999999999</v>
      </c>
      <c r="BE17" s="74">
        <v>211.4</v>
      </c>
      <c r="BF17" s="74">
        <v>154.88</v>
      </c>
      <c r="BG17" s="74">
        <v>214.11</v>
      </c>
      <c r="BH17" s="74">
        <v>154.88</v>
      </c>
      <c r="BI17" s="74">
        <v>214.11</v>
      </c>
      <c r="BJ17" s="74">
        <v>155.88</v>
      </c>
      <c r="BK17" s="74">
        <v>215.49</v>
      </c>
      <c r="BL17" s="74">
        <v>155.88</v>
      </c>
      <c r="BM17" s="74">
        <v>215.49</v>
      </c>
      <c r="BN17" s="74">
        <v>156.9</v>
      </c>
      <c r="BO17" s="74">
        <v>216.91</v>
      </c>
      <c r="BP17" s="74">
        <v>156.9</v>
      </c>
      <c r="BQ17" s="74">
        <v>216.91</v>
      </c>
      <c r="BR17" s="51" t="s">
        <v>85</v>
      </c>
      <c r="BS17" s="51" t="s">
        <v>85</v>
      </c>
      <c r="BT17" s="51" t="s">
        <v>85</v>
      </c>
      <c r="BU17" s="51" t="s">
        <v>85</v>
      </c>
      <c r="BV17" s="51">
        <v>0</v>
      </c>
      <c r="BW17" s="51" t="s">
        <v>86</v>
      </c>
      <c r="BX17" s="51" t="s">
        <v>85</v>
      </c>
      <c r="BY17" s="51" t="s">
        <v>87</v>
      </c>
    </row>
    <row r="18" spans="1:77" ht="15" hidden="1" customHeight="1" x14ac:dyDescent="0.25">
      <c r="A18" s="51" t="s">
        <v>74</v>
      </c>
      <c r="B18" s="51" t="s">
        <v>75</v>
      </c>
      <c r="C18" s="51" t="s">
        <v>76</v>
      </c>
      <c r="D18" s="51" t="s">
        <v>77</v>
      </c>
      <c r="E18" s="52">
        <v>541523050028117</v>
      </c>
      <c r="F18" s="52">
        <v>1883000910081</v>
      </c>
      <c r="G18" s="52">
        <v>7908236800728</v>
      </c>
      <c r="H18" s="52" t="str">
        <f>VLOOKUP(E18,'[2]VIATRIS '!$D$1:$F$65536,3,0)</f>
        <v>7908236800728</v>
      </c>
      <c r="I18" s="52">
        <v>400569709</v>
      </c>
      <c r="J18" s="52" t="e">
        <v>#N/A</v>
      </c>
      <c r="K18" s="51" t="s">
        <v>78</v>
      </c>
      <c r="L18" s="51" t="s">
        <v>79</v>
      </c>
      <c r="M18" s="51" t="s">
        <v>94</v>
      </c>
      <c r="N18" s="51" t="s">
        <v>95</v>
      </c>
      <c r="O18" s="51" t="s">
        <v>82</v>
      </c>
      <c r="P18" s="51" t="s">
        <v>83</v>
      </c>
      <c r="Q18" s="51" t="s">
        <v>84</v>
      </c>
      <c r="R18" s="74">
        <v>42.97</v>
      </c>
      <c r="S18" s="74">
        <v>59.4</v>
      </c>
      <c r="T18" s="74">
        <v>42.97</v>
      </c>
      <c r="U18" s="74">
        <v>59.4</v>
      </c>
      <c r="V18" s="74">
        <v>48.83</v>
      </c>
      <c r="W18" s="74">
        <v>67.5</v>
      </c>
      <c r="X18" s="74">
        <v>48.83</v>
      </c>
      <c r="Y18" s="74">
        <v>67.5</v>
      </c>
      <c r="Z18" s="74">
        <v>51.77</v>
      </c>
      <c r="AA18" s="74">
        <v>71.569999999999993</v>
      </c>
      <c r="AB18" s="74">
        <v>51.77</v>
      </c>
      <c r="AC18" s="74">
        <v>71.569999999999993</v>
      </c>
      <c r="AD18" s="74">
        <v>52.08</v>
      </c>
      <c r="AE18" s="74">
        <v>72</v>
      </c>
      <c r="AF18" s="74">
        <v>52.08</v>
      </c>
      <c r="AG18" s="74">
        <v>72</v>
      </c>
      <c r="AH18" s="74">
        <v>52.4</v>
      </c>
      <c r="AI18" s="74">
        <v>72.44</v>
      </c>
      <c r="AJ18" s="74">
        <v>52.4</v>
      </c>
      <c r="AK18" s="74">
        <v>72.44</v>
      </c>
      <c r="AL18" s="74">
        <v>53.05</v>
      </c>
      <c r="AM18" s="74">
        <v>73.34</v>
      </c>
      <c r="AN18" s="74">
        <v>53.05</v>
      </c>
      <c r="AO18" s="74">
        <v>73.34</v>
      </c>
      <c r="AP18" s="74">
        <v>53.38</v>
      </c>
      <c r="AQ18" s="74">
        <v>73.790000000000006</v>
      </c>
      <c r="AR18" s="74">
        <v>53.38</v>
      </c>
      <c r="AS18" s="74">
        <v>73.790000000000006</v>
      </c>
      <c r="AT18" s="74">
        <v>53.71</v>
      </c>
      <c r="AU18" s="74">
        <v>74.25</v>
      </c>
      <c r="AV18" s="74">
        <v>53.71</v>
      </c>
      <c r="AW18" s="74">
        <v>74.25</v>
      </c>
      <c r="AX18" s="74">
        <v>54.05</v>
      </c>
      <c r="AY18" s="74">
        <v>74.72</v>
      </c>
      <c r="AZ18" s="74">
        <v>54.05</v>
      </c>
      <c r="BA18" s="74">
        <v>74.72</v>
      </c>
      <c r="BB18" s="74">
        <v>54.39</v>
      </c>
      <c r="BC18" s="74">
        <v>75.19</v>
      </c>
      <c r="BD18" s="74">
        <v>54.39</v>
      </c>
      <c r="BE18" s="74">
        <v>75.19</v>
      </c>
      <c r="BF18" s="74">
        <v>55.09</v>
      </c>
      <c r="BG18" s="74">
        <v>76.16</v>
      </c>
      <c r="BH18" s="74">
        <v>55.09</v>
      </c>
      <c r="BI18" s="74">
        <v>76.16</v>
      </c>
      <c r="BJ18" s="74">
        <v>55.45</v>
      </c>
      <c r="BK18" s="74">
        <v>76.66</v>
      </c>
      <c r="BL18" s="74">
        <v>55.45</v>
      </c>
      <c r="BM18" s="74">
        <v>76.66</v>
      </c>
      <c r="BN18" s="74">
        <v>55.81</v>
      </c>
      <c r="BO18" s="74">
        <v>77.150000000000006</v>
      </c>
      <c r="BP18" s="74">
        <v>55.81</v>
      </c>
      <c r="BQ18" s="74">
        <v>77.150000000000006</v>
      </c>
      <c r="BR18" s="51" t="s">
        <v>85</v>
      </c>
      <c r="BS18" s="51" t="s">
        <v>85</v>
      </c>
      <c r="BT18" s="51" t="s">
        <v>85</v>
      </c>
      <c r="BU18" s="51" t="s">
        <v>85</v>
      </c>
      <c r="BV18" s="51">
        <v>0</v>
      </c>
      <c r="BW18" s="51" t="s">
        <v>86</v>
      </c>
      <c r="BX18" s="51" t="s">
        <v>85</v>
      </c>
      <c r="BY18" s="51" t="s">
        <v>87</v>
      </c>
    </row>
    <row r="19" spans="1:77" ht="15" hidden="1" customHeight="1" x14ac:dyDescent="0.25">
      <c r="A19" s="51" t="s">
        <v>74</v>
      </c>
      <c r="B19" s="51" t="s">
        <v>75</v>
      </c>
      <c r="C19" s="51" t="s">
        <v>76</v>
      </c>
      <c r="D19" s="51" t="s">
        <v>77</v>
      </c>
      <c r="E19" s="52">
        <v>541523050028217</v>
      </c>
      <c r="F19" s="52">
        <v>1883000910091</v>
      </c>
      <c r="G19" s="52">
        <v>7908236800735</v>
      </c>
      <c r="H19" s="52" t="str">
        <f>VLOOKUP(E19,'[2]VIATRIS '!$D$1:$F$65536,3,0)</f>
        <v>7908236800735</v>
      </c>
      <c r="I19" s="52">
        <v>400569710</v>
      </c>
      <c r="J19" s="52" t="e">
        <v>#N/A</v>
      </c>
      <c r="K19" s="51" t="s">
        <v>78</v>
      </c>
      <c r="L19" s="51" t="s">
        <v>79</v>
      </c>
      <c r="M19" s="51" t="s">
        <v>96</v>
      </c>
      <c r="N19" s="51" t="s">
        <v>97</v>
      </c>
      <c r="O19" s="51" t="s">
        <v>82</v>
      </c>
      <c r="P19" s="51" t="s">
        <v>83</v>
      </c>
      <c r="Q19" s="51" t="s">
        <v>84</v>
      </c>
      <c r="R19" s="74">
        <v>76.38</v>
      </c>
      <c r="S19" s="74">
        <v>105.59</v>
      </c>
      <c r="T19" s="74">
        <v>76.38</v>
      </c>
      <c r="U19" s="74">
        <v>105.59</v>
      </c>
      <c r="V19" s="74">
        <v>86.8</v>
      </c>
      <c r="W19" s="74">
        <v>120</v>
      </c>
      <c r="X19" s="74">
        <v>86.8</v>
      </c>
      <c r="Y19" s="74">
        <v>120</v>
      </c>
      <c r="Z19" s="74">
        <v>92.02</v>
      </c>
      <c r="AA19" s="74">
        <v>127.21</v>
      </c>
      <c r="AB19" s="74">
        <v>92.02</v>
      </c>
      <c r="AC19" s="74">
        <v>127.21</v>
      </c>
      <c r="AD19" s="74">
        <v>92.58</v>
      </c>
      <c r="AE19" s="74">
        <v>127.99</v>
      </c>
      <c r="AF19" s="74">
        <v>92.58</v>
      </c>
      <c r="AG19" s="74">
        <v>127.99</v>
      </c>
      <c r="AH19" s="74">
        <v>93.15</v>
      </c>
      <c r="AI19" s="74">
        <v>128.77000000000001</v>
      </c>
      <c r="AJ19" s="74">
        <v>93.15</v>
      </c>
      <c r="AK19" s="74">
        <v>128.77000000000001</v>
      </c>
      <c r="AL19" s="74">
        <v>94.3</v>
      </c>
      <c r="AM19" s="74">
        <v>130.36000000000001</v>
      </c>
      <c r="AN19" s="74">
        <v>94.3</v>
      </c>
      <c r="AO19" s="74">
        <v>130.36000000000001</v>
      </c>
      <c r="AP19" s="74">
        <v>94.88</v>
      </c>
      <c r="AQ19" s="74">
        <v>131.16999999999999</v>
      </c>
      <c r="AR19" s="74">
        <v>94.88</v>
      </c>
      <c r="AS19" s="74">
        <v>131.16999999999999</v>
      </c>
      <c r="AT19" s="74">
        <v>95.48</v>
      </c>
      <c r="AU19" s="74">
        <v>132</v>
      </c>
      <c r="AV19" s="74">
        <v>95.48</v>
      </c>
      <c r="AW19" s="74">
        <v>132</v>
      </c>
      <c r="AX19" s="74">
        <v>96.08</v>
      </c>
      <c r="AY19" s="74">
        <v>132.82</v>
      </c>
      <c r="AZ19" s="74">
        <v>96.08</v>
      </c>
      <c r="BA19" s="74">
        <v>132.82</v>
      </c>
      <c r="BB19" s="74">
        <v>96.68</v>
      </c>
      <c r="BC19" s="74">
        <v>133.65</v>
      </c>
      <c r="BD19" s="74">
        <v>96.68</v>
      </c>
      <c r="BE19" s="74">
        <v>133.65</v>
      </c>
      <c r="BF19" s="74">
        <v>97.92</v>
      </c>
      <c r="BG19" s="74">
        <v>135.37</v>
      </c>
      <c r="BH19" s="74">
        <v>97.92</v>
      </c>
      <c r="BI19" s="74">
        <v>135.37</v>
      </c>
      <c r="BJ19" s="74">
        <v>98.55</v>
      </c>
      <c r="BK19" s="74">
        <v>136.24</v>
      </c>
      <c r="BL19" s="74">
        <v>98.55</v>
      </c>
      <c r="BM19" s="74">
        <v>136.24</v>
      </c>
      <c r="BN19" s="74">
        <v>99.19</v>
      </c>
      <c r="BO19" s="74">
        <v>137.12</v>
      </c>
      <c r="BP19" s="74">
        <v>99.19</v>
      </c>
      <c r="BQ19" s="74">
        <v>137.12</v>
      </c>
      <c r="BR19" s="51" t="s">
        <v>85</v>
      </c>
      <c r="BS19" s="51" t="s">
        <v>85</v>
      </c>
      <c r="BT19" s="51" t="s">
        <v>85</v>
      </c>
      <c r="BU19" s="51" t="s">
        <v>85</v>
      </c>
      <c r="BV19" s="51">
        <v>0</v>
      </c>
      <c r="BW19" s="51" t="s">
        <v>86</v>
      </c>
      <c r="BX19" s="51" t="s">
        <v>85</v>
      </c>
      <c r="BY19" s="51" t="s">
        <v>87</v>
      </c>
    </row>
    <row r="20" spans="1:77" ht="15" hidden="1" customHeight="1" x14ac:dyDescent="0.25">
      <c r="A20" s="51" t="s">
        <v>74</v>
      </c>
      <c r="B20" s="51" t="s">
        <v>75</v>
      </c>
      <c r="C20" s="51" t="s">
        <v>76</v>
      </c>
      <c r="D20" s="51" t="s">
        <v>77</v>
      </c>
      <c r="E20" s="52">
        <v>541523050028317</v>
      </c>
      <c r="F20" s="52">
        <v>1883000910103</v>
      </c>
      <c r="G20" s="52">
        <v>7908236800742</v>
      </c>
      <c r="H20" s="52" t="str">
        <f>VLOOKUP(E20,'[2]VIATRIS '!$D$1:$F$65536,3,0)</f>
        <v>7908236800742</v>
      </c>
      <c r="I20" s="52">
        <v>400569711</v>
      </c>
      <c r="J20" s="52" t="e">
        <v>#N/A</v>
      </c>
      <c r="K20" s="51" t="s">
        <v>78</v>
      </c>
      <c r="L20" s="51" t="s">
        <v>79</v>
      </c>
      <c r="M20" s="51" t="s">
        <v>98</v>
      </c>
      <c r="N20" s="51" t="s">
        <v>99</v>
      </c>
      <c r="O20" s="51" t="s">
        <v>82</v>
      </c>
      <c r="P20" s="51" t="s">
        <v>83</v>
      </c>
      <c r="Q20" s="51" t="s">
        <v>84</v>
      </c>
      <c r="R20" s="74">
        <v>120.81</v>
      </c>
      <c r="S20" s="74">
        <v>167.01</v>
      </c>
      <c r="T20" s="74">
        <v>120.81</v>
      </c>
      <c r="U20" s="74">
        <v>167.01</v>
      </c>
      <c r="V20" s="74">
        <v>137.28</v>
      </c>
      <c r="W20" s="74">
        <v>189.78</v>
      </c>
      <c r="X20" s="74">
        <v>137.28</v>
      </c>
      <c r="Y20" s="74">
        <v>189.78</v>
      </c>
      <c r="Z20" s="74">
        <v>145.55000000000001</v>
      </c>
      <c r="AA20" s="74">
        <v>201.21</v>
      </c>
      <c r="AB20" s="74">
        <v>145.55000000000001</v>
      </c>
      <c r="AC20" s="74">
        <v>201.21</v>
      </c>
      <c r="AD20" s="74">
        <v>146.44</v>
      </c>
      <c r="AE20" s="74">
        <v>202.44</v>
      </c>
      <c r="AF20" s="74">
        <v>146.44</v>
      </c>
      <c r="AG20" s="74">
        <v>202.44</v>
      </c>
      <c r="AH20" s="74">
        <v>147.33000000000001</v>
      </c>
      <c r="AI20" s="74">
        <v>203.68</v>
      </c>
      <c r="AJ20" s="74">
        <v>147.33000000000001</v>
      </c>
      <c r="AK20" s="74">
        <v>203.68</v>
      </c>
      <c r="AL20" s="74">
        <v>149.15</v>
      </c>
      <c r="AM20" s="74">
        <v>206.19</v>
      </c>
      <c r="AN20" s="74">
        <v>149.15</v>
      </c>
      <c r="AO20" s="74">
        <v>206.19</v>
      </c>
      <c r="AP20" s="74">
        <v>150.07</v>
      </c>
      <c r="AQ20" s="74">
        <v>207.46</v>
      </c>
      <c r="AR20" s="74">
        <v>150.07</v>
      </c>
      <c r="AS20" s="74">
        <v>207.46</v>
      </c>
      <c r="AT20" s="74">
        <v>151.01</v>
      </c>
      <c r="AU20" s="74">
        <v>208.76</v>
      </c>
      <c r="AV20" s="74">
        <v>151.01</v>
      </c>
      <c r="AW20" s="74">
        <v>208.76</v>
      </c>
      <c r="AX20" s="74">
        <v>151.96</v>
      </c>
      <c r="AY20" s="74">
        <v>210.08</v>
      </c>
      <c r="AZ20" s="74">
        <v>151.96</v>
      </c>
      <c r="BA20" s="74">
        <v>210.08</v>
      </c>
      <c r="BB20" s="74">
        <v>152.91999999999999</v>
      </c>
      <c r="BC20" s="74">
        <v>211.4</v>
      </c>
      <c r="BD20" s="74">
        <v>152.91999999999999</v>
      </c>
      <c r="BE20" s="74">
        <v>211.4</v>
      </c>
      <c r="BF20" s="74">
        <v>154.88</v>
      </c>
      <c r="BG20" s="74">
        <v>214.11</v>
      </c>
      <c r="BH20" s="74">
        <v>154.88</v>
      </c>
      <c r="BI20" s="74">
        <v>214.11</v>
      </c>
      <c r="BJ20" s="74">
        <v>155.88</v>
      </c>
      <c r="BK20" s="74">
        <v>215.49</v>
      </c>
      <c r="BL20" s="74">
        <v>155.88</v>
      </c>
      <c r="BM20" s="74">
        <v>215.49</v>
      </c>
      <c r="BN20" s="74">
        <v>156.9</v>
      </c>
      <c r="BO20" s="74">
        <v>216.91</v>
      </c>
      <c r="BP20" s="74">
        <v>156.9</v>
      </c>
      <c r="BQ20" s="74">
        <v>216.91</v>
      </c>
      <c r="BR20" s="51" t="s">
        <v>85</v>
      </c>
      <c r="BS20" s="51" t="s">
        <v>85</v>
      </c>
      <c r="BT20" s="51" t="s">
        <v>85</v>
      </c>
      <c r="BU20" s="51" t="s">
        <v>85</v>
      </c>
      <c r="BV20" s="51">
        <v>0</v>
      </c>
      <c r="BW20" s="51" t="s">
        <v>86</v>
      </c>
      <c r="BX20" s="51" t="s">
        <v>85</v>
      </c>
      <c r="BY20" s="51" t="s">
        <v>87</v>
      </c>
    </row>
    <row r="21" spans="1:77" ht="15" hidden="1" customHeight="1" x14ac:dyDescent="0.25">
      <c r="A21" s="51" t="s">
        <v>100</v>
      </c>
      <c r="B21" s="51" t="s">
        <v>101</v>
      </c>
      <c r="C21" s="51" t="s">
        <v>76</v>
      </c>
      <c r="D21" s="51" t="s">
        <v>77</v>
      </c>
      <c r="E21" s="52">
        <v>541523110031004</v>
      </c>
      <c r="F21" s="52">
        <v>1883000990018</v>
      </c>
      <c r="G21" s="52">
        <v>7898560665349</v>
      </c>
      <c r="H21" s="52" t="str">
        <f>VLOOKUP(E21,'[2]VIATRIS '!$D$1:$F$65536,3,0)</f>
        <v>7898560665349</v>
      </c>
      <c r="I21" s="52" t="s">
        <v>479</v>
      </c>
      <c r="J21" s="52" t="str">
        <f>I21</f>
        <v>NÃO COMERCILIZA NO MOMENTO</v>
      </c>
      <c r="K21" s="51" t="s">
        <v>102</v>
      </c>
      <c r="L21" s="51" t="s">
        <v>103</v>
      </c>
      <c r="M21" s="51" t="s">
        <v>104</v>
      </c>
      <c r="N21" s="51" t="s">
        <v>105</v>
      </c>
      <c r="O21" s="51" t="s">
        <v>106</v>
      </c>
      <c r="P21" s="51" t="s">
        <v>107</v>
      </c>
      <c r="Q21" s="51" t="s">
        <v>84</v>
      </c>
      <c r="R21" s="74">
        <v>39.770000000000003</v>
      </c>
      <c r="S21" s="74">
        <v>54.98</v>
      </c>
      <c r="T21" s="74">
        <v>39.770000000000003</v>
      </c>
      <c r="U21" s="74">
        <v>54.98</v>
      </c>
      <c r="V21" s="74">
        <v>45.19</v>
      </c>
      <c r="W21" s="74">
        <v>62.47</v>
      </c>
      <c r="X21" s="74">
        <v>45.19</v>
      </c>
      <c r="Y21" s="74">
        <v>62.47</v>
      </c>
      <c r="Z21" s="74">
        <v>47.92</v>
      </c>
      <c r="AA21" s="74">
        <v>66.25</v>
      </c>
      <c r="AB21" s="74">
        <v>47.92</v>
      </c>
      <c r="AC21" s="74">
        <v>66.25</v>
      </c>
      <c r="AD21" s="74">
        <v>48.21</v>
      </c>
      <c r="AE21" s="74">
        <v>66.650000000000006</v>
      </c>
      <c r="AF21" s="74">
        <v>48.21</v>
      </c>
      <c r="AG21" s="74">
        <v>66.650000000000006</v>
      </c>
      <c r="AH21" s="74">
        <v>48.5</v>
      </c>
      <c r="AI21" s="74">
        <v>67.05</v>
      </c>
      <c r="AJ21" s="74">
        <v>48.5</v>
      </c>
      <c r="AK21" s="74">
        <v>67.05</v>
      </c>
      <c r="AL21" s="74">
        <v>49.1</v>
      </c>
      <c r="AM21" s="74">
        <v>67.88</v>
      </c>
      <c r="AN21" s="74">
        <v>49.1</v>
      </c>
      <c r="AO21" s="74">
        <v>67.88</v>
      </c>
      <c r="AP21" s="74">
        <v>49.4</v>
      </c>
      <c r="AQ21" s="74">
        <v>68.290000000000006</v>
      </c>
      <c r="AR21" s="74">
        <v>49.4</v>
      </c>
      <c r="AS21" s="74">
        <v>68.290000000000006</v>
      </c>
      <c r="AT21" s="74">
        <v>49.71</v>
      </c>
      <c r="AU21" s="74">
        <v>68.72</v>
      </c>
      <c r="AV21" s="74">
        <v>49.71</v>
      </c>
      <c r="AW21" s="74">
        <v>68.72</v>
      </c>
      <c r="AX21" s="74">
        <v>50.03</v>
      </c>
      <c r="AY21" s="74">
        <v>69.16</v>
      </c>
      <c r="AZ21" s="74">
        <v>50.03</v>
      </c>
      <c r="BA21" s="74">
        <v>69.16</v>
      </c>
      <c r="BB21" s="74">
        <v>50.34</v>
      </c>
      <c r="BC21" s="74">
        <v>69.59</v>
      </c>
      <c r="BD21" s="74">
        <v>50.34</v>
      </c>
      <c r="BE21" s="74">
        <v>69.59</v>
      </c>
      <c r="BF21" s="74">
        <v>50.99</v>
      </c>
      <c r="BG21" s="74">
        <v>70.489999999999995</v>
      </c>
      <c r="BH21" s="74">
        <v>50.99</v>
      </c>
      <c r="BI21" s="74">
        <v>70.489999999999995</v>
      </c>
      <c r="BJ21" s="74">
        <v>51.32</v>
      </c>
      <c r="BK21" s="74">
        <v>70.95</v>
      </c>
      <c r="BL21" s="74">
        <v>51.32</v>
      </c>
      <c r="BM21" s="74">
        <v>70.95</v>
      </c>
      <c r="BN21" s="74">
        <v>51.65</v>
      </c>
      <c r="BO21" s="74">
        <v>71.400000000000006</v>
      </c>
      <c r="BP21" s="74">
        <v>51.65</v>
      </c>
      <c r="BQ21" s="74">
        <v>71.400000000000006</v>
      </c>
      <c r="BR21" s="51" t="s">
        <v>85</v>
      </c>
      <c r="BS21" s="51" t="s">
        <v>85</v>
      </c>
      <c r="BT21" s="51" t="s">
        <v>85</v>
      </c>
      <c r="BU21" s="51" t="s">
        <v>85</v>
      </c>
      <c r="BV21" s="51">
        <v>0</v>
      </c>
      <c r="BW21" s="51" t="s">
        <v>86</v>
      </c>
      <c r="BX21" s="51" t="s">
        <v>85</v>
      </c>
      <c r="BY21" s="51" t="s">
        <v>108</v>
      </c>
    </row>
    <row r="22" spans="1:77" ht="15" hidden="1" customHeight="1" x14ac:dyDescent="0.25">
      <c r="A22" s="51" t="s">
        <v>100</v>
      </c>
      <c r="B22" s="51" t="s">
        <v>101</v>
      </c>
      <c r="C22" s="51" t="s">
        <v>76</v>
      </c>
      <c r="D22" s="51" t="s">
        <v>77</v>
      </c>
      <c r="E22" s="52">
        <v>541523110031104</v>
      </c>
      <c r="F22" s="52">
        <v>1883000990026</v>
      </c>
      <c r="G22" s="52">
        <v>7898560665363</v>
      </c>
      <c r="H22" s="52" t="str">
        <f>VLOOKUP(E22,'[2]VIATRIS '!$D$1:$F$65536,3,0)</f>
        <v>7898560665363</v>
      </c>
      <c r="I22" s="52">
        <v>400575153</v>
      </c>
      <c r="J22" s="52" t="e">
        <v>#N/A</v>
      </c>
      <c r="K22" s="51" t="s">
        <v>102</v>
      </c>
      <c r="L22" s="51" t="s">
        <v>103</v>
      </c>
      <c r="M22" s="51" t="s">
        <v>109</v>
      </c>
      <c r="N22" s="51" t="s">
        <v>110</v>
      </c>
      <c r="O22" s="51" t="s">
        <v>106</v>
      </c>
      <c r="P22" s="51" t="s">
        <v>107</v>
      </c>
      <c r="Q22" s="51" t="s">
        <v>84</v>
      </c>
      <c r="R22" s="74">
        <v>79.540000000000006</v>
      </c>
      <c r="S22" s="74">
        <v>109.96</v>
      </c>
      <c r="T22" s="74">
        <v>79.540000000000006</v>
      </c>
      <c r="U22" s="74">
        <v>109.96</v>
      </c>
      <c r="V22" s="74">
        <v>90.39</v>
      </c>
      <c r="W22" s="74">
        <v>124.96</v>
      </c>
      <c r="X22" s="74">
        <v>90.39</v>
      </c>
      <c r="Y22" s="74">
        <v>124.96</v>
      </c>
      <c r="Z22" s="74">
        <v>95.83</v>
      </c>
      <c r="AA22" s="74">
        <v>132.47999999999999</v>
      </c>
      <c r="AB22" s="74">
        <v>95.83</v>
      </c>
      <c r="AC22" s="74">
        <v>132.47999999999999</v>
      </c>
      <c r="AD22" s="74">
        <v>96.41</v>
      </c>
      <c r="AE22" s="74">
        <v>133.28</v>
      </c>
      <c r="AF22" s="74">
        <v>96.41</v>
      </c>
      <c r="AG22" s="74">
        <v>133.28</v>
      </c>
      <c r="AH22" s="74">
        <v>97</v>
      </c>
      <c r="AI22" s="74">
        <v>134.1</v>
      </c>
      <c r="AJ22" s="74">
        <v>97</v>
      </c>
      <c r="AK22" s="74">
        <v>134.1</v>
      </c>
      <c r="AL22" s="74">
        <v>98.2</v>
      </c>
      <c r="AM22" s="74">
        <v>135.76</v>
      </c>
      <c r="AN22" s="74">
        <v>98.2</v>
      </c>
      <c r="AO22" s="74">
        <v>135.76</v>
      </c>
      <c r="AP22" s="74">
        <v>98.81</v>
      </c>
      <c r="AQ22" s="74">
        <v>136.6</v>
      </c>
      <c r="AR22" s="74">
        <v>98.81</v>
      </c>
      <c r="AS22" s="74">
        <v>136.6</v>
      </c>
      <c r="AT22" s="74">
        <v>99.43</v>
      </c>
      <c r="AU22" s="74">
        <v>137.46</v>
      </c>
      <c r="AV22" s="74">
        <v>99.43</v>
      </c>
      <c r="AW22" s="74">
        <v>137.46</v>
      </c>
      <c r="AX22" s="74">
        <v>100.05</v>
      </c>
      <c r="AY22" s="74">
        <v>138.31</v>
      </c>
      <c r="AZ22" s="74">
        <v>100.05</v>
      </c>
      <c r="BA22" s="74">
        <v>138.31</v>
      </c>
      <c r="BB22" s="74">
        <v>100.68</v>
      </c>
      <c r="BC22" s="74">
        <v>139.18</v>
      </c>
      <c r="BD22" s="74">
        <v>100.68</v>
      </c>
      <c r="BE22" s="74">
        <v>139.18</v>
      </c>
      <c r="BF22" s="74">
        <v>101.97</v>
      </c>
      <c r="BG22" s="74">
        <v>140.97</v>
      </c>
      <c r="BH22" s="74">
        <v>101.97</v>
      </c>
      <c r="BI22" s="74">
        <v>140.97</v>
      </c>
      <c r="BJ22" s="74">
        <v>102.63</v>
      </c>
      <c r="BK22" s="74">
        <v>141.88</v>
      </c>
      <c r="BL22" s="74">
        <v>102.63</v>
      </c>
      <c r="BM22" s="74">
        <v>141.88</v>
      </c>
      <c r="BN22" s="74">
        <v>103.3</v>
      </c>
      <c r="BO22" s="74">
        <v>142.81</v>
      </c>
      <c r="BP22" s="74">
        <v>103.3</v>
      </c>
      <c r="BQ22" s="74">
        <v>142.81</v>
      </c>
      <c r="BR22" s="51" t="s">
        <v>85</v>
      </c>
      <c r="BS22" s="51" t="s">
        <v>85</v>
      </c>
      <c r="BT22" s="51" t="s">
        <v>85</v>
      </c>
      <c r="BU22" s="51" t="s">
        <v>85</v>
      </c>
      <c r="BV22" s="51">
        <v>0</v>
      </c>
      <c r="BW22" s="51" t="s">
        <v>86</v>
      </c>
      <c r="BX22" s="51" t="s">
        <v>85</v>
      </c>
      <c r="BY22" s="51" t="s">
        <v>108</v>
      </c>
    </row>
    <row r="23" spans="1:77" ht="15" hidden="1" customHeight="1" x14ac:dyDescent="0.25">
      <c r="A23" s="51" t="s">
        <v>100</v>
      </c>
      <c r="B23" s="51" t="s">
        <v>101</v>
      </c>
      <c r="C23" s="51" t="s">
        <v>76</v>
      </c>
      <c r="D23" s="51" t="s">
        <v>77</v>
      </c>
      <c r="E23" s="52">
        <v>541523110031204</v>
      </c>
      <c r="F23" s="52">
        <v>1883000990034</v>
      </c>
      <c r="G23" s="52">
        <v>7898560665387</v>
      </c>
      <c r="H23" s="52" t="str">
        <f>VLOOKUP(E23,'[2]VIATRIS '!$D$1:$F$65536,3,0)</f>
        <v>7898560665387</v>
      </c>
      <c r="I23" s="52">
        <v>400575154</v>
      </c>
      <c r="J23" s="52" t="e">
        <v>#N/A</v>
      </c>
      <c r="K23" s="51" t="s">
        <v>102</v>
      </c>
      <c r="L23" s="51" t="s">
        <v>103</v>
      </c>
      <c r="M23" s="51" t="s">
        <v>111</v>
      </c>
      <c r="N23" s="51" t="s">
        <v>112</v>
      </c>
      <c r="O23" s="51" t="s">
        <v>106</v>
      </c>
      <c r="P23" s="51" t="s">
        <v>107</v>
      </c>
      <c r="Q23" s="51" t="s">
        <v>84</v>
      </c>
      <c r="R23" s="74">
        <v>238.62</v>
      </c>
      <c r="S23" s="74">
        <v>329.88</v>
      </c>
      <c r="T23" s="74">
        <v>238.62</v>
      </c>
      <c r="U23" s="74">
        <v>329.88</v>
      </c>
      <c r="V23" s="74">
        <v>271.16000000000003</v>
      </c>
      <c r="W23" s="74">
        <v>374.86</v>
      </c>
      <c r="X23" s="74">
        <v>271.16000000000003</v>
      </c>
      <c r="Y23" s="74">
        <v>374.86</v>
      </c>
      <c r="Z23" s="74">
        <v>287.49</v>
      </c>
      <c r="AA23" s="74">
        <v>397.44</v>
      </c>
      <c r="AB23" s="74">
        <v>287.49</v>
      </c>
      <c r="AC23" s="74">
        <v>397.44</v>
      </c>
      <c r="AD23" s="74">
        <v>289.24</v>
      </c>
      <c r="AE23" s="74">
        <v>399.86</v>
      </c>
      <c r="AF23" s="74">
        <v>289.24</v>
      </c>
      <c r="AG23" s="74">
        <v>399.86</v>
      </c>
      <c r="AH23" s="74">
        <v>291</v>
      </c>
      <c r="AI23" s="74">
        <v>402.29</v>
      </c>
      <c r="AJ23" s="74">
        <v>291</v>
      </c>
      <c r="AK23" s="74">
        <v>402.29</v>
      </c>
      <c r="AL23" s="74">
        <v>294.58999999999997</v>
      </c>
      <c r="AM23" s="74">
        <v>407.25</v>
      </c>
      <c r="AN23" s="74">
        <v>294.58999999999997</v>
      </c>
      <c r="AO23" s="74">
        <v>407.25</v>
      </c>
      <c r="AP23" s="74">
        <v>296.42</v>
      </c>
      <c r="AQ23" s="74">
        <v>409.78</v>
      </c>
      <c r="AR23" s="74">
        <v>296.42</v>
      </c>
      <c r="AS23" s="74">
        <v>409.78</v>
      </c>
      <c r="AT23" s="74">
        <v>298.27999999999997</v>
      </c>
      <c r="AU23" s="74">
        <v>412.35</v>
      </c>
      <c r="AV23" s="74">
        <v>298.27999999999997</v>
      </c>
      <c r="AW23" s="74">
        <v>412.35</v>
      </c>
      <c r="AX23" s="74">
        <v>300.14999999999998</v>
      </c>
      <c r="AY23" s="74">
        <v>414.94</v>
      </c>
      <c r="AZ23" s="74">
        <v>300.14999999999998</v>
      </c>
      <c r="BA23" s="74">
        <v>414.94</v>
      </c>
      <c r="BB23" s="74">
        <v>302.05</v>
      </c>
      <c r="BC23" s="74">
        <v>417.57</v>
      </c>
      <c r="BD23" s="74">
        <v>302.05</v>
      </c>
      <c r="BE23" s="74">
        <v>417.57</v>
      </c>
      <c r="BF23" s="74">
        <v>305.92</v>
      </c>
      <c r="BG23" s="74">
        <v>422.92</v>
      </c>
      <c r="BH23" s="74">
        <v>305.92</v>
      </c>
      <c r="BI23" s="74">
        <v>422.92</v>
      </c>
      <c r="BJ23" s="74">
        <v>307.89999999999998</v>
      </c>
      <c r="BK23" s="74">
        <v>425.65</v>
      </c>
      <c r="BL23" s="74">
        <v>307.89999999999998</v>
      </c>
      <c r="BM23" s="74">
        <v>425.65</v>
      </c>
      <c r="BN23" s="74">
        <v>309.89999999999998</v>
      </c>
      <c r="BO23" s="74">
        <v>428.42</v>
      </c>
      <c r="BP23" s="74">
        <v>309.89999999999998</v>
      </c>
      <c r="BQ23" s="74">
        <v>428.42</v>
      </c>
      <c r="BR23" s="51" t="s">
        <v>85</v>
      </c>
      <c r="BS23" s="51" t="s">
        <v>85</v>
      </c>
      <c r="BT23" s="51" t="s">
        <v>85</v>
      </c>
      <c r="BU23" s="51" t="s">
        <v>85</v>
      </c>
      <c r="BV23" s="51">
        <v>0</v>
      </c>
      <c r="BW23" s="51" t="s">
        <v>86</v>
      </c>
      <c r="BX23" s="51" t="s">
        <v>85</v>
      </c>
      <c r="BY23" s="51" t="s">
        <v>108</v>
      </c>
    </row>
    <row r="24" spans="1:77" ht="15" hidden="1" customHeight="1" x14ac:dyDescent="0.25">
      <c r="A24" s="51" t="s">
        <v>100</v>
      </c>
      <c r="B24" s="51" t="s">
        <v>101</v>
      </c>
      <c r="C24" s="51" t="s">
        <v>76</v>
      </c>
      <c r="D24" s="51" t="s">
        <v>77</v>
      </c>
      <c r="E24" s="52">
        <v>541523110031304</v>
      </c>
      <c r="F24" s="52">
        <v>1883000990042</v>
      </c>
      <c r="G24" s="52">
        <v>7898560665356</v>
      </c>
      <c r="H24" s="52" t="str">
        <f>VLOOKUP(E24,'[2]VIATRIS '!$D$1:$F$65536,3,0)</f>
        <v>7898560665356</v>
      </c>
      <c r="I24" s="52" t="s">
        <v>479</v>
      </c>
      <c r="J24" s="52" t="str">
        <f>I24</f>
        <v>NÃO COMERCILIZA NO MOMENTO</v>
      </c>
      <c r="K24" s="51" t="s">
        <v>102</v>
      </c>
      <c r="L24" s="51" t="s">
        <v>103</v>
      </c>
      <c r="M24" s="51" t="s">
        <v>113</v>
      </c>
      <c r="N24" s="51" t="s">
        <v>114</v>
      </c>
      <c r="O24" s="51" t="s">
        <v>106</v>
      </c>
      <c r="P24" s="51" t="s">
        <v>107</v>
      </c>
      <c r="Q24" s="51" t="s">
        <v>84</v>
      </c>
      <c r="R24" s="74">
        <v>41.32</v>
      </c>
      <c r="S24" s="74">
        <v>57.12</v>
      </c>
      <c r="T24" s="74">
        <v>41.32</v>
      </c>
      <c r="U24" s="74">
        <v>57.12</v>
      </c>
      <c r="V24" s="74">
        <v>46.95</v>
      </c>
      <c r="W24" s="74">
        <v>64.91</v>
      </c>
      <c r="X24" s="74">
        <v>46.95</v>
      </c>
      <c r="Y24" s="74">
        <v>64.91</v>
      </c>
      <c r="Z24" s="74">
        <v>49.78</v>
      </c>
      <c r="AA24" s="74">
        <v>68.819999999999993</v>
      </c>
      <c r="AB24" s="74">
        <v>49.78</v>
      </c>
      <c r="AC24" s="74">
        <v>68.819999999999993</v>
      </c>
      <c r="AD24" s="74">
        <v>50.08</v>
      </c>
      <c r="AE24" s="74">
        <v>69.23</v>
      </c>
      <c r="AF24" s="74">
        <v>50.08</v>
      </c>
      <c r="AG24" s="74">
        <v>69.23</v>
      </c>
      <c r="AH24" s="74">
        <v>50.39</v>
      </c>
      <c r="AI24" s="74">
        <v>69.66</v>
      </c>
      <c r="AJ24" s="74">
        <v>50.39</v>
      </c>
      <c r="AK24" s="74">
        <v>69.66</v>
      </c>
      <c r="AL24" s="74">
        <v>51.01</v>
      </c>
      <c r="AM24" s="74">
        <v>70.52</v>
      </c>
      <c r="AN24" s="74">
        <v>51.01</v>
      </c>
      <c r="AO24" s="74">
        <v>70.52</v>
      </c>
      <c r="AP24" s="74">
        <v>51.33</v>
      </c>
      <c r="AQ24" s="74">
        <v>70.959999999999994</v>
      </c>
      <c r="AR24" s="74">
        <v>51.33</v>
      </c>
      <c r="AS24" s="74">
        <v>70.959999999999994</v>
      </c>
      <c r="AT24" s="74">
        <v>51.65</v>
      </c>
      <c r="AU24" s="74">
        <v>71.400000000000006</v>
      </c>
      <c r="AV24" s="74">
        <v>51.65</v>
      </c>
      <c r="AW24" s="74">
        <v>71.400000000000006</v>
      </c>
      <c r="AX24" s="74">
        <v>51.97</v>
      </c>
      <c r="AY24" s="74">
        <v>71.849999999999994</v>
      </c>
      <c r="AZ24" s="74">
        <v>51.97</v>
      </c>
      <c r="BA24" s="74">
        <v>71.849999999999994</v>
      </c>
      <c r="BB24" s="74">
        <v>52.3</v>
      </c>
      <c r="BC24" s="74">
        <v>72.3</v>
      </c>
      <c r="BD24" s="74">
        <v>52.3</v>
      </c>
      <c r="BE24" s="74">
        <v>72.3</v>
      </c>
      <c r="BF24" s="74">
        <v>52.97</v>
      </c>
      <c r="BG24" s="74">
        <v>73.23</v>
      </c>
      <c r="BH24" s="74">
        <v>52.97</v>
      </c>
      <c r="BI24" s="74">
        <v>73.23</v>
      </c>
      <c r="BJ24" s="74">
        <v>53.32</v>
      </c>
      <c r="BK24" s="74">
        <v>73.709999999999994</v>
      </c>
      <c r="BL24" s="74">
        <v>53.32</v>
      </c>
      <c r="BM24" s="74">
        <v>73.709999999999994</v>
      </c>
      <c r="BN24" s="74">
        <v>53.66</v>
      </c>
      <c r="BO24" s="74">
        <v>74.180000000000007</v>
      </c>
      <c r="BP24" s="74">
        <v>53.66</v>
      </c>
      <c r="BQ24" s="74">
        <v>74.180000000000007</v>
      </c>
      <c r="BR24" s="51" t="s">
        <v>85</v>
      </c>
      <c r="BS24" s="51" t="s">
        <v>85</v>
      </c>
      <c r="BT24" s="51" t="s">
        <v>85</v>
      </c>
      <c r="BU24" s="51" t="s">
        <v>85</v>
      </c>
      <c r="BV24" s="51">
        <v>0</v>
      </c>
      <c r="BW24" s="51" t="s">
        <v>86</v>
      </c>
      <c r="BX24" s="51" t="s">
        <v>85</v>
      </c>
      <c r="BY24" s="51" t="s">
        <v>108</v>
      </c>
    </row>
    <row r="25" spans="1:77" ht="15" hidden="1" customHeight="1" x14ac:dyDescent="0.25">
      <c r="A25" s="51" t="s">
        <v>100</v>
      </c>
      <c r="B25" s="51" t="s">
        <v>101</v>
      </c>
      <c r="C25" s="51" t="s">
        <v>76</v>
      </c>
      <c r="D25" s="51" t="s">
        <v>77</v>
      </c>
      <c r="E25" s="52">
        <v>541523110031404</v>
      </c>
      <c r="F25" s="52">
        <v>1883000990050</v>
      </c>
      <c r="G25" s="52">
        <v>7898560665370</v>
      </c>
      <c r="H25" s="52" t="str">
        <f>VLOOKUP(E25,'[2]VIATRIS '!$D$1:$F$65536,3,0)</f>
        <v>7898560665370</v>
      </c>
      <c r="I25" s="52">
        <v>400575156</v>
      </c>
      <c r="J25" s="52" t="e">
        <v>#N/A</v>
      </c>
      <c r="K25" s="51" t="s">
        <v>102</v>
      </c>
      <c r="L25" s="51" t="s">
        <v>103</v>
      </c>
      <c r="M25" s="51" t="s">
        <v>115</v>
      </c>
      <c r="N25" s="51" t="s">
        <v>116</v>
      </c>
      <c r="O25" s="51" t="s">
        <v>106</v>
      </c>
      <c r="P25" s="51" t="s">
        <v>107</v>
      </c>
      <c r="Q25" s="51" t="s">
        <v>84</v>
      </c>
      <c r="R25" s="74">
        <v>82.65</v>
      </c>
      <c r="S25" s="74">
        <v>114.26</v>
      </c>
      <c r="T25" s="74">
        <v>82.65</v>
      </c>
      <c r="U25" s="74">
        <v>114.26</v>
      </c>
      <c r="V25" s="74">
        <v>93.92</v>
      </c>
      <c r="W25" s="74">
        <v>129.84</v>
      </c>
      <c r="X25" s="74">
        <v>93.92</v>
      </c>
      <c r="Y25" s="74">
        <v>129.84</v>
      </c>
      <c r="Z25" s="74">
        <v>99.58</v>
      </c>
      <c r="AA25" s="74">
        <v>137.66</v>
      </c>
      <c r="AB25" s="74">
        <v>99.58</v>
      </c>
      <c r="AC25" s="74">
        <v>137.66</v>
      </c>
      <c r="AD25" s="74">
        <v>100.18</v>
      </c>
      <c r="AE25" s="74">
        <v>138.49</v>
      </c>
      <c r="AF25" s="74">
        <v>100.18</v>
      </c>
      <c r="AG25" s="74">
        <v>138.49</v>
      </c>
      <c r="AH25" s="74">
        <v>100.79</v>
      </c>
      <c r="AI25" s="74">
        <v>139.34</v>
      </c>
      <c r="AJ25" s="74">
        <v>100.79</v>
      </c>
      <c r="AK25" s="74">
        <v>139.34</v>
      </c>
      <c r="AL25" s="74">
        <v>102.04</v>
      </c>
      <c r="AM25" s="74">
        <v>141.06</v>
      </c>
      <c r="AN25" s="74">
        <v>102.04</v>
      </c>
      <c r="AO25" s="74">
        <v>141.06</v>
      </c>
      <c r="AP25" s="74">
        <v>102.67</v>
      </c>
      <c r="AQ25" s="74">
        <v>141.94</v>
      </c>
      <c r="AR25" s="74">
        <v>102.67</v>
      </c>
      <c r="AS25" s="74">
        <v>141.94</v>
      </c>
      <c r="AT25" s="74">
        <v>103.31</v>
      </c>
      <c r="AU25" s="74">
        <v>142.82</v>
      </c>
      <c r="AV25" s="74">
        <v>103.31</v>
      </c>
      <c r="AW25" s="74">
        <v>142.82</v>
      </c>
      <c r="AX25" s="74">
        <v>103.96</v>
      </c>
      <c r="AY25" s="74">
        <v>143.72</v>
      </c>
      <c r="AZ25" s="74">
        <v>103.96</v>
      </c>
      <c r="BA25" s="74">
        <v>143.72</v>
      </c>
      <c r="BB25" s="74">
        <v>104.62</v>
      </c>
      <c r="BC25" s="74">
        <v>144.63</v>
      </c>
      <c r="BD25" s="74">
        <v>104.62</v>
      </c>
      <c r="BE25" s="74">
        <v>144.63</v>
      </c>
      <c r="BF25" s="74">
        <v>105.96</v>
      </c>
      <c r="BG25" s="74">
        <v>146.47999999999999</v>
      </c>
      <c r="BH25" s="74">
        <v>105.96</v>
      </c>
      <c r="BI25" s="74">
        <v>146.47999999999999</v>
      </c>
      <c r="BJ25" s="74">
        <v>106.65</v>
      </c>
      <c r="BK25" s="74">
        <v>147.44</v>
      </c>
      <c r="BL25" s="74">
        <v>106.65</v>
      </c>
      <c r="BM25" s="74">
        <v>147.44</v>
      </c>
      <c r="BN25" s="74">
        <v>107.34</v>
      </c>
      <c r="BO25" s="74">
        <v>148.38999999999999</v>
      </c>
      <c r="BP25" s="74">
        <v>107.34</v>
      </c>
      <c r="BQ25" s="74">
        <v>148.38999999999999</v>
      </c>
      <c r="BR25" s="51" t="s">
        <v>85</v>
      </c>
      <c r="BS25" s="51" t="s">
        <v>85</v>
      </c>
      <c r="BT25" s="51" t="s">
        <v>85</v>
      </c>
      <c r="BU25" s="51" t="s">
        <v>85</v>
      </c>
      <c r="BV25" s="51">
        <v>0</v>
      </c>
      <c r="BW25" s="51" t="s">
        <v>86</v>
      </c>
      <c r="BX25" s="51" t="s">
        <v>85</v>
      </c>
      <c r="BY25" s="51" t="s">
        <v>108</v>
      </c>
    </row>
    <row r="26" spans="1:77" ht="15" hidden="1" customHeight="1" x14ac:dyDescent="0.25">
      <c r="A26" s="51" t="s">
        <v>100</v>
      </c>
      <c r="B26" s="51" t="s">
        <v>101</v>
      </c>
      <c r="C26" s="51" t="s">
        <v>76</v>
      </c>
      <c r="D26" s="51" t="s">
        <v>77</v>
      </c>
      <c r="E26" s="52">
        <v>541523110031504</v>
      </c>
      <c r="F26" s="52">
        <v>1883000990069</v>
      </c>
      <c r="G26" s="52">
        <v>7898560665394</v>
      </c>
      <c r="H26" s="52" t="str">
        <f>VLOOKUP(E26,'[2]VIATRIS '!$D$1:$F$65536,3,0)</f>
        <v>7898560665394</v>
      </c>
      <c r="I26" s="52">
        <v>400575157</v>
      </c>
      <c r="J26" s="52" t="e">
        <v>#N/A</v>
      </c>
      <c r="K26" s="51" t="s">
        <v>102</v>
      </c>
      <c r="L26" s="51" t="s">
        <v>103</v>
      </c>
      <c r="M26" s="51" t="s">
        <v>117</v>
      </c>
      <c r="N26" s="51" t="s">
        <v>118</v>
      </c>
      <c r="O26" s="51" t="s">
        <v>106</v>
      </c>
      <c r="P26" s="51" t="s">
        <v>107</v>
      </c>
      <c r="Q26" s="51" t="s">
        <v>84</v>
      </c>
      <c r="R26" s="74">
        <v>247.94</v>
      </c>
      <c r="S26" s="74">
        <v>342.76</v>
      </c>
      <c r="T26" s="74">
        <v>247.94</v>
      </c>
      <c r="U26" s="74">
        <v>342.76</v>
      </c>
      <c r="V26" s="74">
        <v>281.75</v>
      </c>
      <c r="W26" s="74">
        <v>389.5</v>
      </c>
      <c r="X26" s="74">
        <v>281.75</v>
      </c>
      <c r="Y26" s="74">
        <v>389.5</v>
      </c>
      <c r="Z26" s="74">
        <v>298.72000000000003</v>
      </c>
      <c r="AA26" s="74">
        <v>412.96</v>
      </c>
      <c r="AB26" s="74">
        <v>298.72000000000003</v>
      </c>
      <c r="AC26" s="74">
        <v>412.96</v>
      </c>
      <c r="AD26" s="74">
        <v>300.52999999999997</v>
      </c>
      <c r="AE26" s="74">
        <v>415.47</v>
      </c>
      <c r="AF26" s="74">
        <v>300.52999999999997</v>
      </c>
      <c r="AG26" s="74">
        <v>415.47</v>
      </c>
      <c r="AH26" s="74">
        <v>302.37</v>
      </c>
      <c r="AI26" s="74">
        <v>418.01</v>
      </c>
      <c r="AJ26" s="74">
        <v>302.37</v>
      </c>
      <c r="AK26" s="74">
        <v>418.01</v>
      </c>
      <c r="AL26" s="74">
        <v>306.10000000000002</v>
      </c>
      <c r="AM26" s="74">
        <v>423.17</v>
      </c>
      <c r="AN26" s="74">
        <v>306.10000000000002</v>
      </c>
      <c r="AO26" s="74">
        <v>423.17</v>
      </c>
      <c r="AP26" s="74">
        <v>308</v>
      </c>
      <c r="AQ26" s="74">
        <v>425.79</v>
      </c>
      <c r="AR26" s="74">
        <v>308</v>
      </c>
      <c r="AS26" s="74">
        <v>425.79</v>
      </c>
      <c r="AT26" s="74">
        <v>309.93</v>
      </c>
      <c r="AU26" s="74">
        <v>428.46</v>
      </c>
      <c r="AV26" s="74">
        <v>309.93</v>
      </c>
      <c r="AW26" s="74">
        <v>428.46</v>
      </c>
      <c r="AX26" s="74">
        <v>311.87</v>
      </c>
      <c r="AY26" s="74">
        <v>431.14</v>
      </c>
      <c r="AZ26" s="74">
        <v>311.87</v>
      </c>
      <c r="BA26" s="74">
        <v>431.14</v>
      </c>
      <c r="BB26" s="74">
        <v>313.85000000000002</v>
      </c>
      <c r="BC26" s="74">
        <v>433.88</v>
      </c>
      <c r="BD26" s="74">
        <v>313.85000000000002</v>
      </c>
      <c r="BE26" s="74">
        <v>433.88</v>
      </c>
      <c r="BF26" s="74">
        <v>317.87</v>
      </c>
      <c r="BG26" s="74">
        <v>439.44</v>
      </c>
      <c r="BH26" s="74">
        <v>317.87</v>
      </c>
      <c r="BI26" s="74">
        <v>439.44</v>
      </c>
      <c r="BJ26" s="74">
        <v>319.92</v>
      </c>
      <c r="BK26" s="74">
        <v>442.27</v>
      </c>
      <c r="BL26" s="74">
        <v>319.92</v>
      </c>
      <c r="BM26" s="74">
        <v>442.27</v>
      </c>
      <c r="BN26" s="74">
        <v>322</v>
      </c>
      <c r="BO26" s="74">
        <v>445.15</v>
      </c>
      <c r="BP26" s="74">
        <v>322</v>
      </c>
      <c r="BQ26" s="74">
        <v>445.15</v>
      </c>
      <c r="BR26" s="51" t="s">
        <v>85</v>
      </c>
      <c r="BS26" s="51" t="s">
        <v>85</v>
      </c>
      <c r="BT26" s="51" t="s">
        <v>85</v>
      </c>
      <c r="BU26" s="51" t="s">
        <v>85</v>
      </c>
      <c r="BV26" s="51">
        <v>0</v>
      </c>
      <c r="BW26" s="51" t="s">
        <v>86</v>
      </c>
      <c r="BX26" s="51" t="s">
        <v>85</v>
      </c>
      <c r="BY26" s="51" t="s">
        <v>108</v>
      </c>
    </row>
    <row r="27" spans="1:77" ht="15" hidden="1" customHeight="1" x14ac:dyDescent="0.25">
      <c r="A27" s="51" t="s">
        <v>74</v>
      </c>
      <c r="B27" s="51" t="s">
        <v>75</v>
      </c>
      <c r="C27" s="51" t="s">
        <v>76</v>
      </c>
      <c r="D27" s="51" t="s">
        <v>77</v>
      </c>
      <c r="E27" s="52">
        <v>541522040025417</v>
      </c>
      <c r="F27" s="52">
        <v>1883000840032</v>
      </c>
      <c r="G27" s="52">
        <v>7908236800544</v>
      </c>
      <c r="H27" s="52" t="str">
        <f>VLOOKUP(E27,'[2]VIATRIS '!$D$1:$F$65536,3,0)</f>
        <v>7908236800544</v>
      </c>
      <c r="I27" s="52">
        <v>400569611</v>
      </c>
      <c r="J27" s="52" t="e">
        <v>#N/A</v>
      </c>
      <c r="K27" s="51" t="s">
        <v>119</v>
      </c>
      <c r="L27" s="51" t="s">
        <v>120</v>
      </c>
      <c r="M27" s="51" t="s">
        <v>121</v>
      </c>
      <c r="N27" s="51" t="s">
        <v>122</v>
      </c>
      <c r="O27" s="51" t="s">
        <v>123</v>
      </c>
      <c r="P27" s="51" t="s">
        <v>107</v>
      </c>
      <c r="Q27" s="51" t="s">
        <v>84</v>
      </c>
      <c r="R27" s="74">
        <v>189.36</v>
      </c>
      <c r="S27" s="74">
        <v>170.16</v>
      </c>
      <c r="T27" s="74">
        <v>123.08</v>
      </c>
      <c r="U27" s="74">
        <v>170.16</v>
      </c>
      <c r="V27" s="74">
        <v>139.87</v>
      </c>
      <c r="W27" s="74">
        <v>193.36</v>
      </c>
      <c r="X27" s="74">
        <v>139.87</v>
      </c>
      <c r="Y27" s="74">
        <v>166.82</v>
      </c>
      <c r="Z27" s="74">
        <v>148.30000000000001</v>
      </c>
      <c r="AA27" s="74">
        <v>205.01</v>
      </c>
      <c r="AB27" s="74">
        <v>148.30000000000001</v>
      </c>
      <c r="AC27" s="74">
        <v>205.01</v>
      </c>
      <c r="AD27" s="74">
        <v>149.19</v>
      </c>
      <c r="AE27" s="74">
        <v>206.25</v>
      </c>
      <c r="AF27" s="74">
        <v>149.19</v>
      </c>
      <c r="AG27" s="74">
        <v>206.25</v>
      </c>
      <c r="AH27" s="74">
        <v>150.1</v>
      </c>
      <c r="AI27" s="74">
        <v>207.53</v>
      </c>
      <c r="AJ27" s="74">
        <v>150.1</v>
      </c>
      <c r="AK27" s="74">
        <v>207.53</v>
      </c>
      <c r="AL27" s="74">
        <v>151.96</v>
      </c>
      <c r="AM27" s="74">
        <v>210.07</v>
      </c>
      <c r="AN27" s="74">
        <v>151.96</v>
      </c>
      <c r="AO27" s="74">
        <v>210.07</v>
      </c>
      <c r="AP27" s="74">
        <v>152.9</v>
      </c>
      <c r="AQ27" s="74">
        <v>211.37</v>
      </c>
      <c r="AR27" s="74">
        <v>152.9</v>
      </c>
      <c r="AS27" s="74">
        <v>211.37</v>
      </c>
      <c r="AT27" s="74">
        <v>153.86000000000001</v>
      </c>
      <c r="AU27" s="74">
        <v>212.69</v>
      </c>
      <c r="AV27" s="74">
        <v>153.86000000000001</v>
      </c>
      <c r="AW27" s="74">
        <v>212.69</v>
      </c>
      <c r="AX27" s="74">
        <v>154.82</v>
      </c>
      <c r="AY27" s="74">
        <v>214.03</v>
      </c>
      <c r="AZ27" s="74">
        <v>154.82</v>
      </c>
      <c r="BA27" s="74">
        <v>214.03</v>
      </c>
      <c r="BB27" s="74">
        <v>155.81</v>
      </c>
      <c r="BC27" s="74">
        <v>215.39</v>
      </c>
      <c r="BD27" s="74">
        <v>155.81</v>
      </c>
      <c r="BE27" s="74">
        <v>215.39</v>
      </c>
      <c r="BF27" s="74">
        <v>157.80000000000001</v>
      </c>
      <c r="BG27" s="74">
        <v>218.15</v>
      </c>
      <c r="BH27" s="74">
        <v>157.80000000000001</v>
      </c>
      <c r="BI27" s="74">
        <v>218.15</v>
      </c>
      <c r="BJ27" s="74">
        <v>158.82</v>
      </c>
      <c r="BK27" s="74">
        <v>219.56</v>
      </c>
      <c r="BL27" s="74">
        <v>158.82</v>
      </c>
      <c r="BM27" s="74">
        <v>219.56</v>
      </c>
      <c r="BN27" s="74">
        <v>159.85</v>
      </c>
      <c r="BO27" s="74">
        <v>220.98</v>
      </c>
      <c r="BP27" s="74">
        <v>159.85</v>
      </c>
      <c r="BQ27" s="74">
        <v>220.98</v>
      </c>
      <c r="BR27" s="51" t="s">
        <v>85</v>
      </c>
      <c r="BS27" s="51" t="s">
        <v>124</v>
      </c>
      <c r="BT27" s="51" t="s">
        <v>124</v>
      </c>
      <c r="BU27" s="51" t="s">
        <v>85</v>
      </c>
      <c r="BV27" s="51">
        <v>0</v>
      </c>
      <c r="BW27" s="51" t="s">
        <v>86</v>
      </c>
      <c r="BX27" s="51" t="s">
        <v>124</v>
      </c>
      <c r="BY27" s="51" t="s">
        <v>108</v>
      </c>
    </row>
    <row r="28" spans="1:77" ht="15" hidden="1" customHeight="1" x14ac:dyDescent="0.25">
      <c r="A28" s="51" t="s">
        <v>74</v>
      </c>
      <c r="B28" s="51" t="s">
        <v>75</v>
      </c>
      <c r="C28" s="51" t="s">
        <v>76</v>
      </c>
      <c r="D28" s="51" t="s">
        <v>77</v>
      </c>
      <c r="E28" s="52">
        <v>541522040025517</v>
      </c>
      <c r="F28" s="52">
        <v>1883000840067</v>
      </c>
      <c r="G28" s="52">
        <v>7908236800360</v>
      </c>
      <c r="H28" s="52" t="str">
        <f>VLOOKUP(E28,'[2]VIATRIS '!$D$1:$F$65536,3,0)</f>
        <v>7908236800360</v>
      </c>
      <c r="I28" s="52" t="s">
        <v>479</v>
      </c>
      <c r="J28" s="52" t="str">
        <f>I28</f>
        <v>NÃO COMERCILIZA NO MOMENTO</v>
      </c>
      <c r="K28" s="51" t="s">
        <v>119</v>
      </c>
      <c r="L28" s="51" t="s">
        <v>120</v>
      </c>
      <c r="M28" s="51" t="s">
        <v>125</v>
      </c>
      <c r="N28" s="51" t="s">
        <v>126</v>
      </c>
      <c r="O28" s="51" t="s">
        <v>123</v>
      </c>
      <c r="P28" s="51" t="s">
        <v>107</v>
      </c>
      <c r="Q28" s="51" t="s">
        <v>84</v>
      </c>
      <c r="R28" s="74">
        <v>77.42</v>
      </c>
      <c r="S28" s="74">
        <v>69.569999999999993</v>
      </c>
      <c r="T28" s="74">
        <v>50.32</v>
      </c>
      <c r="U28" s="74">
        <v>69.569999999999993</v>
      </c>
      <c r="V28" s="74">
        <v>57.19</v>
      </c>
      <c r="W28" s="74">
        <v>79.06</v>
      </c>
      <c r="X28" s="74">
        <v>57.19</v>
      </c>
      <c r="Y28" s="74">
        <v>68.2</v>
      </c>
      <c r="Z28" s="74">
        <v>60.63</v>
      </c>
      <c r="AA28" s="74">
        <v>83.82</v>
      </c>
      <c r="AB28" s="74">
        <v>60.63</v>
      </c>
      <c r="AC28" s="74">
        <v>83.82</v>
      </c>
      <c r="AD28" s="74">
        <v>61</v>
      </c>
      <c r="AE28" s="74">
        <v>84.32</v>
      </c>
      <c r="AF28" s="74">
        <v>61</v>
      </c>
      <c r="AG28" s="74">
        <v>84.32</v>
      </c>
      <c r="AH28" s="74">
        <v>61.37</v>
      </c>
      <c r="AI28" s="74">
        <v>84.86</v>
      </c>
      <c r="AJ28" s="74">
        <v>61.37</v>
      </c>
      <c r="AK28" s="74">
        <v>84.86</v>
      </c>
      <c r="AL28" s="74">
        <v>62.13</v>
      </c>
      <c r="AM28" s="74">
        <v>85.88</v>
      </c>
      <c r="AN28" s="74">
        <v>62.13</v>
      </c>
      <c r="AO28" s="74">
        <v>85.88</v>
      </c>
      <c r="AP28" s="74">
        <v>62.51</v>
      </c>
      <c r="AQ28" s="74">
        <v>86.42</v>
      </c>
      <c r="AR28" s="74">
        <v>62.51</v>
      </c>
      <c r="AS28" s="74">
        <v>86.42</v>
      </c>
      <c r="AT28" s="74">
        <v>62.91</v>
      </c>
      <c r="AU28" s="74">
        <v>86.96</v>
      </c>
      <c r="AV28" s="74">
        <v>62.91</v>
      </c>
      <c r="AW28" s="74">
        <v>86.96</v>
      </c>
      <c r="AX28" s="74">
        <v>63.3</v>
      </c>
      <c r="AY28" s="74">
        <v>87.5</v>
      </c>
      <c r="AZ28" s="74">
        <v>63.3</v>
      </c>
      <c r="BA28" s="74">
        <v>87.5</v>
      </c>
      <c r="BB28" s="74">
        <v>63.7</v>
      </c>
      <c r="BC28" s="74">
        <v>88.06</v>
      </c>
      <c r="BD28" s="74">
        <v>63.7</v>
      </c>
      <c r="BE28" s="74">
        <v>88.06</v>
      </c>
      <c r="BF28" s="74">
        <v>64.52</v>
      </c>
      <c r="BG28" s="74">
        <v>89.19</v>
      </c>
      <c r="BH28" s="74">
        <v>64.52</v>
      </c>
      <c r="BI28" s="74">
        <v>89.19</v>
      </c>
      <c r="BJ28" s="74">
        <v>64.94</v>
      </c>
      <c r="BK28" s="74">
        <v>89.77</v>
      </c>
      <c r="BL28" s="74">
        <v>64.94</v>
      </c>
      <c r="BM28" s="74">
        <v>89.77</v>
      </c>
      <c r="BN28" s="74">
        <v>65.36</v>
      </c>
      <c r="BO28" s="74">
        <v>90.35</v>
      </c>
      <c r="BP28" s="74">
        <v>65.36</v>
      </c>
      <c r="BQ28" s="74">
        <v>90.35</v>
      </c>
      <c r="BR28" s="51" t="s">
        <v>85</v>
      </c>
      <c r="BS28" s="51" t="s">
        <v>124</v>
      </c>
      <c r="BT28" s="51" t="s">
        <v>124</v>
      </c>
      <c r="BU28" s="51" t="s">
        <v>85</v>
      </c>
      <c r="BV28" s="51">
        <v>0</v>
      </c>
      <c r="BW28" s="51" t="s">
        <v>86</v>
      </c>
      <c r="BX28" s="51" t="s">
        <v>85</v>
      </c>
      <c r="BY28" s="51" t="s">
        <v>108</v>
      </c>
    </row>
    <row r="29" spans="1:77" ht="15" hidden="1" customHeight="1" x14ac:dyDescent="0.25">
      <c r="A29" s="51" t="s">
        <v>74</v>
      </c>
      <c r="B29" s="51" t="s">
        <v>75</v>
      </c>
      <c r="C29" s="51" t="s">
        <v>76</v>
      </c>
      <c r="D29" s="51" t="s">
        <v>77</v>
      </c>
      <c r="E29" s="52">
        <v>541522040025617</v>
      </c>
      <c r="F29" s="52">
        <v>1883000840083</v>
      </c>
      <c r="G29" s="52">
        <v>7908236800483</v>
      </c>
      <c r="H29" s="52" t="str">
        <f>VLOOKUP(E29,'[2]VIATRIS '!$D$1:$F$65536,3,0)</f>
        <v>7908236800483</v>
      </c>
      <c r="I29" s="52">
        <v>400569610</v>
      </c>
      <c r="J29" s="52" t="e">
        <v>#N/A</v>
      </c>
      <c r="K29" s="51" t="s">
        <v>119</v>
      </c>
      <c r="L29" s="51" t="s">
        <v>120</v>
      </c>
      <c r="M29" s="51" t="s">
        <v>127</v>
      </c>
      <c r="N29" s="51" t="s">
        <v>128</v>
      </c>
      <c r="O29" s="51" t="s">
        <v>123</v>
      </c>
      <c r="P29" s="51" t="s">
        <v>107</v>
      </c>
      <c r="Q29" s="51" t="s">
        <v>84</v>
      </c>
      <c r="R29" s="74">
        <v>232.2</v>
      </c>
      <c r="S29" s="74">
        <v>208.65</v>
      </c>
      <c r="T29" s="74">
        <v>150.93</v>
      </c>
      <c r="U29" s="74">
        <v>208.65</v>
      </c>
      <c r="V29" s="74">
        <v>171.51</v>
      </c>
      <c r="W29" s="74">
        <v>237.1</v>
      </c>
      <c r="X29" s="74">
        <v>171.51</v>
      </c>
      <c r="Y29" s="74">
        <v>204.56</v>
      </c>
      <c r="Z29" s="74">
        <v>181.84</v>
      </c>
      <c r="AA29" s="74">
        <v>251.39</v>
      </c>
      <c r="AB29" s="74">
        <v>181.84</v>
      </c>
      <c r="AC29" s="74">
        <v>251.39</v>
      </c>
      <c r="AD29" s="74">
        <v>182.94</v>
      </c>
      <c r="AE29" s="74">
        <v>252.91</v>
      </c>
      <c r="AF29" s="74">
        <v>182.94</v>
      </c>
      <c r="AG29" s="74">
        <v>252.91</v>
      </c>
      <c r="AH29" s="74">
        <v>184.06</v>
      </c>
      <c r="AI29" s="74">
        <v>254.48</v>
      </c>
      <c r="AJ29" s="74">
        <v>184.06</v>
      </c>
      <c r="AK29" s="74">
        <v>254.48</v>
      </c>
      <c r="AL29" s="74">
        <v>186.34</v>
      </c>
      <c r="AM29" s="74">
        <v>257.60000000000002</v>
      </c>
      <c r="AN29" s="74">
        <v>186.34</v>
      </c>
      <c r="AO29" s="74">
        <v>257.60000000000002</v>
      </c>
      <c r="AP29" s="74">
        <v>187.49</v>
      </c>
      <c r="AQ29" s="74">
        <v>259.2</v>
      </c>
      <c r="AR29" s="74">
        <v>187.49</v>
      </c>
      <c r="AS29" s="74">
        <v>259.2</v>
      </c>
      <c r="AT29" s="74">
        <v>188.66</v>
      </c>
      <c r="AU29" s="74">
        <v>260.81</v>
      </c>
      <c r="AV29" s="74">
        <v>188.66</v>
      </c>
      <c r="AW29" s="74">
        <v>260.81</v>
      </c>
      <c r="AX29" s="74">
        <v>189.85</v>
      </c>
      <c r="AY29" s="74">
        <v>262.45999999999998</v>
      </c>
      <c r="AZ29" s="74">
        <v>189.85</v>
      </c>
      <c r="BA29" s="74">
        <v>262.45999999999998</v>
      </c>
      <c r="BB29" s="74">
        <v>191.05</v>
      </c>
      <c r="BC29" s="74">
        <v>264.11</v>
      </c>
      <c r="BD29" s="74">
        <v>191.05</v>
      </c>
      <c r="BE29" s="74">
        <v>264.11</v>
      </c>
      <c r="BF29" s="74">
        <v>193.5</v>
      </c>
      <c r="BG29" s="74">
        <v>267.5</v>
      </c>
      <c r="BH29" s="74">
        <v>193.5</v>
      </c>
      <c r="BI29" s="74">
        <v>267.5</v>
      </c>
      <c r="BJ29" s="74">
        <v>194.75</v>
      </c>
      <c r="BK29" s="74">
        <v>269.22000000000003</v>
      </c>
      <c r="BL29" s="74">
        <v>194.75</v>
      </c>
      <c r="BM29" s="74">
        <v>269.22000000000003</v>
      </c>
      <c r="BN29" s="74">
        <v>196.01</v>
      </c>
      <c r="BO29" s="74">
        <v>270.98</v>
      </c>
      <c r="BP29" s="74">
        <v>196.01</v>
      </c>
      <c r="BQ29" s="74">
        <v>270.98</v>
      </c>
      <c r="BR29" s="51" t="s">
        <v>85</v>
      </c>
      <c r="BS29" s="51" t="s">
        <v>124</v>
      </c>
      <c r="BT29" s="51" t="s">
        <v>124</v>
      </c>
      <c r="BU29" s="51" t="s">
        <v>85</v>
      </c>
      <c r="BV29" s="51">
        <v>0</v>
      </c>
      <c r="BW29" s="51" t="s">
        <v>86</v>
      </c>
      <c r="BX29" s="51" t="s">
        <v>124</v>
      </c>
      <c r="BY29" s="51" t="s">
        <v>108</v>
      </c>
    </row>
    <row r="30" spans="1:77" ht="15" hidden="1" customHeight="1" x14ac:dyDescent="0.25">
      <c r="A30" s="51" t="s">
        <v>74</v>
      </c>
      <c r="B30" s="51" t="s">
        <v>75</v>
      </c>
      <c r="C30" s="51" t="s">
        <v>76</v>
      </c>
      <c r="D30" s="51" t="s">
        <v>77</v>
      </c>
      <c r="E30" s="52">
        <v>541522040025717</v>
      </c>
      <c r="F30" s="52">
        <v>1883000840148</v>
      </c>
      <c r="G30" s="52">
        <v>7908236800773</v>
      </c>
      <c r="H30" s="52" t="str">
        <f>VLOOKUP(E30,'[2]VIATRIS '!$D$1:$F$65536,3,0)</f>
        <v>7908236800773</v>
      </c>
      <c r="I30" s="52">
        <v>400563415</v>
      </c>
      <c r="J30" s="52" t="e">
        <v>#N/A</v>
      </c>
      <c r="K30" s="51" t="s">
        <v>119</v>
      </c>
      <c r="L30" s="51" t="s">
        <v>120</v>
      </c>
      <c r="M30" s="51" t="s">
        <v>129</v>
      </c>
      <c r="N30" s="51" t="s">
        <v>130</v>
      </c>
      <c r="O30" s="51" t="s">
        <v>123</v>
      </c>
      <c r="P30" s="51" t="s">
        <v>107</v>
      </c>
      <c r="Q30" s="51" t="s">
        <v>84</v>
      </c>
      <c r="R30" s="74">
        <v>341.45</v>
      </c>
      <c r="S30" s="74">
        <v>306.83</v>
      </c>
      <c r="T30" s="74">
        <v>221.94</v>
      </c>
      <c r="U30" s="74">
        <v>306.83</v>
      </c>
      <c r="V30" s="74">
        <v>252.21</v>
      </c>
      <c r="W30" s="74">
        <v>348.66</v>
      </c>
      <c r="X30" s="74">
        <v>252.21</v>
      </c>
      <c r="Y30" s="74">
        <v>300.8</v>
      </c>
      <c r="Z30" s="74">
        <v>267.39999999999998</v>
      </c>
      <c r="AA30" s="74">
        <v>369.67</v>
      </c>
      <c r="AB30" s="74">
        <v>267.39999999999998</v>
      </c>
      <c r="AC30" s="74">
        <v>369.67</v>
      </c>
      <c r="AD30" s="74">
        <v>269.02</v>
      </c>
      <c r="AE30" s="74">
        <v>371.91</v>
      </c>
      <c r="AF30" s="74">
        <v>269.02</v>
      </c>
      <c r="AG30" s="74">
        <v>371.91</v>
      </c>
      <c r="AH30" s="74">
        <v>270.66000000000003</v>
      </c>
      <c r="AI30" s="74">
        <v>374.2</v>
      </c>
      <c r="AJ30" s="74">
        <v>270.66000000000003</v>
      </c>
      <c r="AK30" s="74">
        <v>374.2</v>
      </c>
      <c r="AL30" s="74">
        <v>274</v>
      </c>
      <c r="AM30" s="74">
        <v>378.79</v>
      </c>
      <c r="AN30" s="74">
        <v>274</v>
      </c>
      <c r="AO30" s="74">
        <v>378.79</v>
      </c>
      <c r="AP30" s="74">
        <v>275.7</v>
      </c>
      <c r="AQ30" s="74">
        <v>381.15</v>
      </c>
      <c r="AR30" s="74">
        <v>275.7</v>
      </c>
      <c r="AS30" s="74">
        <v>381.15</v>
      </c>
      <c r="AT30" s="74">
        <v>277.43</v>
      </c>
      <c r="AU30" s="74">
        <v>383.53</v>
      </c>
      <c r="AV30" s="74">
        <v>277.43</v>
      </c>
      <c r="AW30" s="74">
        <v>383.53</v>
      </c>
      <c r="AX30" s="74">
        <v>279.18</v>
      </c>
      <c r="AY30" s="74">
        <v>385.94</v>
      </c>
      <c r="AZ30" s="74">
        <v>279.18</v>
      </c>
      <c r="BA30" s="74">
        <v>385.94</v>
      </c>
      <c r="BB30" s="74">
        <v>280.94</v>
      </c>
      <c r="BC30" s="74">
        <v>388.39</v>
      </c>
      <c r="BD30" s="74">
        <v>280.94</v>
      </c>
      <c r="BE30" s="74">
        <v>388.39</v>
      </c>
      <c r="BF30" s="74">
        <v>284.54000000000002</v>
      </c>
      <c r="BG30" s="74">
        <v>393.37</v>
      </c>
      <c r="BH30" s="74">
        <v>284.54000000000002</v>
      </c>
      <c r="BI30" s="74">
        <v>393.37</v>
      </c>
      <c r="BJ30" s="74">
        <v>286.38</v>
      </c>
      <c r="BK30" s="74">
        <v>395.9</v>
      </c>
      <c r="BL30" s="74">
        <v>286.38</v>
      </c>
      <c r="BM30" s="74">
        <v>395.9</v>
      </c>
      <c r="BN30" s="74">
        <v>288.24</v>
      </c>
      <c r="BO30" s="74">
        <v>398.47</v>
      </c>
      <c r="BP30" s="74">
        <v>288.24</v>
      </c>
      <c r="BQ30" s="74">
        <v>398.47</v>
      </c>
      <c r="BR30" s="51" t="s">
        <v>85</v>
      </c>
      <c r="BS30" s="51" t="s">
        <v>124</v>
      </c>
      <c r="BT30" s="51" t="s">
        <v>124</v>
      </c>
      <c r="BU30" s="51" t="s">
        <v>85</v>
      </c>
      <c r="BV30" s="51">
        <v>0</v>
      </c>
      <c r="BW30" s="51" t="s">
        <v>86</v>
      </c>
      <c r="BX30" s="51" t="s">
        <v>124</v>
      </c>
      <c r="BY30" s="51" t="s">
        <v>108</v>
      </c>
    </row>
    <row r="31" spans="1:77" ht="15" hidden="1" customHeight="1" x14ac:dyDescent="0.25">
      <c r="A31" s="51" t="s">
        <v>74</v>
      </c>
      <c r="B31" s="51" t="s">
        <v>75</v>
      </c>
      <c r="C31" s="51" t="s">
        <v>76</v>
      </c>
      <c r="D31" s="51" t="s">
        <v>77</v>
      </c>
      <c r="E31" s="52">
        <v>541522040025817</v>
      </c>
      <c r="F31" s="52">
        <v>1883000840199</v>
      </c>
      <c r="G31" s="52">
        <v>7908236800797</v>
      </c>
      <c r="H31" s="52" t="str">
        <f>VLOOKUP(E31,'[2]VIATRIS '!$D$1:$F$65536,3,0)</f>
        <v>7908236800797</v>
      </c>
      <c r="I31" s="52">
        <v>400563416</v>
      </c>
      <c r="J31" s="52" t="e">
        <v>#N/A</v>
      </c>
      <c r="K31" s="51" t="s">
        <v>119</v>
      </c>
      <c r="L31" s="51" t="s">
        <v>120</v>
      </c>
      <c r="M31" s="51" t="s">
        <v>131</v>
      </c>
      <c r="N31" s="51" t="s">
        <v>132</v>
      </c>
      <c r="O31" s="51" t="s">
        <v>123</v>
      </c>
      <c r="P31" s="51" t="s">
        <v>107</v>
      </c>
      <c r="Q31" s="51" t="s">
        <v>84</v>
      </c>
      <c r="R31" s="74">
        <v>341.45</v>
      </c>
      <c r="S31" s="74">
        <v>306.83</v>
      </c>
      <c r="T31" s="74">
        <v>221.94</v>
      </c>
      <c r="U31" s="74">
        <v>306.83</v>
      </c>
      <c r="V31" s="74">
        <v>252.21</v>
      </c>
      <c r="W31" s="74">
        <v>348.66</v>
      </c>
      <c r="X31" s="74">
        <v>252.21</v>
      </c>
      <c r="Y31" s="74">
        <v>300.8</v>
      </c>
      <c r="Z31" s="74">
        <v>267.39999999999998</v>
      </c>
      <c r="AA31" s="74">
        <v>369.67</v>
      </c>
      <c r="AB31" s="74">
        <v>267.39999999999998</v>
      </c>
      <c r="AC31" s="74">
        <v>369.67</v>
      </c>
      <c r="AD31" s="74">
        <v>269.02</v>
      </c>
      <c r="AE31" s="74">
        <v>371.91</v>
      </c>
      <c r="AF31" s="74">
        <v>269.02</v>
      </c>
      <c r="AG31" s="74">
        <v>371.91</v>
      </c>
      <c r="AH31" s="74">
        <v>270.66000000000003</v>
      </c>
      <c r="AI31" s="74">
        <v>374.2</v>
      </c>
      <c r="AJ31" s="74">
        <v>270.66000000000003</v>
      </c>
      <c r="AK31" s="74">
        <v>374.2</v>
      </c>
      <c r="AL31" s="74">
        <v>274</v>
      </c>
      <c r="AM31" s="74">
        <v>378.79</v>
      </c>
      <c r="AN31" s="74">
        <v>274</v>
      </c>
      <c r="AO31" s="74">
        <v>378.79</v>
      </c>
      <c r="AP31" s="74">
        <v>275.7</v>
      </c>
      <c r="AQ31" s="74">
        <v>381.15</v>
      </c>
      <c r="AR31" s="74">
        <v>275.7</v>
      </c>
      <c r="AS31" s="74">
        <v>381.15</v>
      </c>
      <c r="AT31" s="74">
        <v>277.43</v>
      </c>
      <c r="AU31" s="74">
        <v>383.53</v>
      </c>
      <c r="AV31" s="74">
        <v>277.43</v>
      </c>
      <c r="AW31" s="74">
        <v>383.53</v>
      </c>
      <c r="AX31" s="74">
        <v>279.18</v>
      </c>
      <c r="AY31" s="74">
        <v>385.94</v>
      </c>
      <c r="AZ31" s="74">
        <v>279.18</v>
      </c>
      <c r="BA31" s="74">
        <v>385.94</v>
      </c>
      <c r="BB31" s="74">
        <v>280.94</v>
      </c>
      <c r="BC31" s="74">
        <v>388.39</v>
      </c>
      <c r="BD31" s="74">
        <v>280.94</v>
      </c>
      <c r="BE31" s="74">
        <v>388.39</v>
      </c>
      <c r="BF31" s="74">
        <v>284.54000000000002</v>
      </c>
      <c r="BG31" s="74">
        <v>393.37</v>
      </c>
      <c r="BH31" s="74">
        <v>284.54000000000002</v>
      </c>
      <c r="BI31" s="74">
        <v>393.37</v>
      </c>
      <c r="BJ31" s="74">
        <v>286.38</v>
      </c>
      <c r="BK31" s="74">
        <v>395.9</v>
      </c>
      <c r="BL31" s="74">
        <v>286.38</v>
      </c>
      <c r="BM31" s="74">
        <v>395.9</v>
      </c>
      <c r="BN31" s="74">
        <v>288.24</v>
      </c>
      <c r="BO31" s="74">
        <v>398.47</v>
      </c>
      <c r="BP31" s="74">
        <v>288.24</v>
      </c>
      <c r="BQ31" s="74">
        <v>398.47</v>
      </c>
      <c r="BR31" s="51" t="s">
        <v>85</v>
      </c>
      <c r="BS31" s="51" t="s">
        <v>124</v>
      </c>
      <c r="BT31" s="51" t="s">
        <v>124</v>
      </c>
      <c r="BU31" s="51" t="s">
        <v>85</v>
      </c>
      <c r="BV31" s="51">
        <v>0</v>
      </c>
      <c r="BW31" s="51" t="s">
        <v>86</v>
      </c>
      <c r="BX31" s="51" t="s">
        <v>124</v>
      </c>
      <c r="BY31" s="51" t="s">
        <v>108</v>
      </c>
    </row>
    <row r="32" spans="1:77" ht="15" hidden="1" customHeight="1" x14ac:dyDescent="0.25">
      <c r="A32" s="51" t="s">
        <v>74</v>
      </c>
      <c r="B32" s="51" t="s">
        <v>75</v>
      </c>
      <c r="C32" s="51" t="s">
        <v>76</v>
      </c>
      <c r="D32" s="51" t="s">
        <v>77</v>
      </c>
      <c r="E32" s="52">
        <v>541522040025017</v>
      </c>
      <c r="F32" s="52">
        <v>1883000880026</v>
      </c>
      <c r="G32" s="52">
        <v>7908236800087</v>
      </c>
      <c r="H32" s="52" t="str">
        <f>VLOOKUP(E32,'[2]VIATRIS '!$D$1:$F$65536,3,0)</f>
        <v>7908236800087</v>
      </c>
      <c r="I32" s="52">
        <v>400569594</v>
      </c>
      <c r="J32" s="52" t="e">
        <v>#N/A</v>
      </c>
      <c r="K32" s="51" t="s">
        <v>119</v>
      </c>
      <c r="L32" s="51" t="s">
        <v>133</v>
      </c>
      <c r="M32" s="51" t="s">
        <v>121</v>
      </c>
      <c r="N32" s="51" t="s">
        <v>134</v>
      </c>
      <c r="O32" s="51" t="s">
        <v>123</v>
      </c>
      <c r="P32" s="51" t="s">
        <v>83</v>
      </c>
      <c r="Q32" s="51" t="s">
        <v>84</v>
      </c>
      <c r="R32" s="74">
        <v>94.66</v>
      </c>
      <c r="S32" s="74">
        <v>130.86000000000001</v>
      </c>
      <c r="T32" s="74">
        <v>94.66</v>
      </c>
      <c r="U32" s="74">
        <v>130.86000000000001</v>
      </c>
      <c r="V32" s="74">
        <v>107.57</v>
      </c>
      <c r="W32" s="74">
        <v>148.71</v>
      </c>
      <c r="X32" s="74">
        <v>107.57</v>
      </c>
      <c r="Y32" s="74">
        <v>148.71</v>
      </c>
      <c r="Z32" s="74">
        <v>114.05</v>
      </c>
      <c r="AA32" s="74">
        <v>157.66999999999999</v>
      </c>
      <c r="AB32" s="74">
        <v>114.05</v>
      </c>
      <c r="AC32" s="74">
        <v>157.66999999999999</v>
      </c>
      <c r="AD32" s="74">
        <v>114.74</v>
      </c>
      <c r="AE32" s="74">
        <v>158.62</v>
      </c>
      <c r="AF32" s="74">
        <v>114.74</v>
      </c>
      <c r="AG32" s="74">
        <v>158.62</v>
      </c>
      <c r="AH32" s="74">
        <v>115.44</v>
      </c>
      <c r="AI32" s="74">
        <v>159.59</v>
      </c>
      <c r="AJ32" s="74">
        <v>115.44</v>
      </c>
      <c r="AK32" s="74">
        <v>159.59</v>
      </c>
      <c r="AL32" s="74">
        <v>116.86</v>
      </c>
      <c r="AM32" s="74">
        <v>161.55000000000001</v>
      </c>
      <c r="AN32" s="74">
        <v>116.86</v>
      </c>
      <c r="AO32" s="74">
        <v>161.55000000000001</v>
      </c>
      <c r="AP32" s="74">
        <v>117.59</v>
      </c>
      <c r="AQ32" s="74">
        <v>162.56</v>
      </c>
      <c r="AR32" s="74">
        <v>117.59</v>
      </c>
      <c r="AS32" s="74">
        <v>162.56</v>
      </c>
      <c r="AT32" s="74">
        <v>118.33</v>
      </c>
      <c r="AU32" s="74">
        <v>163.58000000000001</v>
      </c>
      <c r="AV32" s="74">
        <v>118.33</v>
      </c>
      <c r="AW32" s="74">
        <v>163.58000000000001</v>
      </c>
      <c r="AX32" s="74">
        <v>119.07</v>
      </c>
      <c r="AY32" s="74">
        <v>164.61</v>
      </c>
      <c r="AZ32" s="74">
        <v>119.07</v>
      </c>
      <c r="BA32" s="74">
        <v>164.61</v>
      </c>
      <c r="BB32" s="74">
        <v>119.82</v>
      </c>
      <c r="BC32" s="74">
        <v>165.64</v>
      </c>
      <c r="BD32" s="74">
        <v>119.82</v>
      </c>
      <c r="BE32" s="74">
        <v>165.64</v>
      </c>
      <c r="BF32" s="74">
        <v>121.36</v>
      </c>
      <c r="BG32" s="74">
        <v>167.77</v>
      </c>
      <c r="BH32" s="74">
        <v>121.36</v>
      </c>
      <c r="BI32" s="74">
        <v>167.77</v>
      </c>
      <c r="BJ32" s="74">
        <v>122.14</v>
      </c>
      <c r="BK32" s="74">
        <v>168.85</v>
      </c>
      <c r="BL32" s="74">
        <v>122.14</v>
      </c>
      <c r="BM32" s="74">
        <v>168.85</v>
      </c>
      <c r="BN32" s="74">
        <v>122.94</v>
      </c>
      <c r="BO32" s="74">
        <v>169.96</v>
      </c>
      <c r="BP32" s="74">
        <v>122.94</v>
      </c>
      <c r="BQ32" s="74">
        <v>169.96</v>
      </c>
      <c r="BR32" s="51" t="s">
        <v>85</v>
      </c>
      <c r="BS32" s="51" t="s">
        <v>124</v>
      </c>
      <c r="BT32" s="51" t="s">
        <v>124</v>
      </c>
      <c r="BU32" s="51" t="s">
        <v>85</v>
      </c>
      <c r="BV32" s="51">
        <v>0</v>
      </c>
      <c r="BW32" s="51" t="s">
        <v>86</v>
      </c>
      <c r="BX32" s="51" t="s">
        <v>124</v>
      </c>
      <c r="BY32" s="51" t="s">
        <v>108</v>
      </c>
    </row>
    <row r="33" spans="1:77" ht="15" hidden="1" customHeight="1" x14ac:dyDescent="0.25">
      <c r="A33" s="51" t="s">
        <v>74</v>
      </c>
      <c r="B33" s="51" t="s">
        <v>75</v>
      </c>
      <c r="C33" s="51" t="s">
        <v>76</v>
      </c>
      <c r="D33" s="51" t="s">
        <v>77</v>
      </c>
      <c r="E33" s="52">
        <v>541522040025117</v>
      </c>
      <c r="F33" s="52">
        <v>1883000880042</v>
      </c>
      <c r="G33" s="52">
        <v>7908236800100</v>
      </c>
      <c r="H33" s="52" t="str">
        <f>VLOOKUP(E33,'[2]VIATRIS '!$D$1:$F$65536,3,0)</f>
        <v>7908236800100</v>
      </c>
      <c r="I33" s="52">
        <v>400569595</v>
      </c>
      <c r="J33" s="52" t="e">
        <v>#N/A</v>
      </c>
      <c r="K33" s="51" t="s">
        <v>119</v>
      </c>
      <c r="L33" s="51" t="s">
        <v>133</v>
      </c>
      <c r="M33" s="51" t="s">
        <v>127</v>
      </c>
      <c r="N33" s="51" t="s">
        <v>135</v>
      </c>
      <c r="O33" s="51" t="s">
        <v>123</v>
      </c>
      <c r="P33" s="51" t="s">
        <v>83</v>
      </c>
      <c r="Q33" s="51" t="s">
        <v>84</v>
      </c>
      <c r="R33" s="74">
        <v>94.66</v>
      </c>
      <c r="S33" s="74">
        <v>130.86000000000001</v>
      </c>
      <c r="T33" s="74">
        <v>94.66</v>
      </c>
      <c r="U33" s="74">
        <v>130.86000000000001</v>
      </c>
      <c r="V33" s="74">
        <v>107.57</v>
      </c>
      <c r="W33" s="74">
        <v>148.71</v>
      </c>
      <c r="X33" s="74">
        <v>107.57</v>
      </c>
      <c r="Y33" s="74">
        <v>148.71</v>
      </c>
      <c r="Z33" s="74">
        <v>114.05</v>
      </c>
      <c r="AA33" s="74">
        <v>157.66999999999999</v>
      </c>
      <c r="AB33" s="74">
        <v>114.05</v>
      </c>
      <c r="AC33" s="74">
        <v>157.66999999999999</v>
      </c>
      <c r="AD33" s="74">
        <v>114.74</v>
      </c>
      <c r="AE33" s="74">
        <v>158.62</v>
      </c>
      <c r="AF33" s="74">
        <v>114.74</v>
      </c>
      <c r="AG33" s="74">
        <v>158.62</v>
      </c>
      <c r="AH33" s="74">
        <v>115.44</v>
      </c>
      <c r="AI33" s="74">
        <v>159.59</v>
      </c>
      <c r="AJ33" s="74">
        <v>115.44</v>
      </c>
      <c r="AK33" s="74">
        <v>159.59</v>
      </c>
      <c r="AL33" s="74">
        <v>116.86</v>
      </c>
      <c r="AM33" s="74">
        <v>161.55000000000001</v>
      </c>
      <c r="AN33" s="74">
        <v>116.86</v>
      </c>
      <c r="AO33" s="74">
        <v>161.55000000000001</v>
      </c>
      <c r="AP33" s="74">
        <v>117.59</v>
      </c>
      <c r="AQ33" s="74">
        <v>162.56</v>
      </c>
      <c r="AR33" s="74">
        <v>117.59</v>
      </c>
      <c r="AS33" s="74">
        <v>162.56</v>
      </c>
      <c r="AT33" s="74">
        <v>118.33</v>
      </c>
      <c r="AU33" s="74">
        <v>163.58000000000001</v>
      </c>
      <c r="AV33" s="74">
        <v>118.33</v>
      </c>
      <c r="AW33" s="74">
        <v>163.58000000000001</v>
      </c>
      <c r="AX33" s="74">
        <v>119.07</v>
      </c>
      <c r="AY33" s="74">
        <v>164.61</v>
      </c>
      <c r="AZ33" s="74">
        <v>119.07</v>
      </c>
      <c r="BA33" s="74">
        <v>164.61</v>
      </c>
      <c r="BB33" s="74">
        <v>119.82</v>
      </c>
      <c r="BC33" s="74">
        <v>165.64</v>
      </c>
      <c r="BD33" s="74">
        <v>119.82</v>
      </c>
      <c r="BE33" s="74">
        <v>165.64</v>
      </c>
      <c r="BF33" s="74">
        <v>121.36</v>
      </c>
      <c r="BG33" s="74">
        <v>167.77</v>
      </c>
      <c r="BH33" s="74">
        <v>121.36</v>
      </c>
      <c r="BI33" s="74">
        <v>167.77</v>
      </c>
      <c r="BJ33" s="74">
        <v>122.14</v>
      </c>
      <c r="BK33" s="74">
        <v>168.85</v>
      </c>
      <c r="BL33" s="74">
        <v>122.14</v>
      </c>
      <c r="BM33" s="74">
        <v>168.85</v>
      </c>
      <c r="BN33" s="74">
        <v>122.94</v>
      </c>
      <c r="BO33" s="74">
        <v>169.96</v>
      </c>
      <c r="BP33" s="74">
        <v>122.94</v>
      </c>
      <c r="BQ33" s="74">
        <v>169.96</v>
      </c>
      <c r="BR33" s="51" t="s">
        <v>85</v>
      </c>
      <c r="BS33" s="51" t="s">
        <v>124</v>
      </c>
      <c r="BT33" s="51" t="s">
        <v>124</v>
      </c>
      <c r="BU33" s="51" t="s">
        <v>85</v>
      </c>
      <c r="BV33" s="51">
        <v>0</v>
      </c>
      <c r="BW33" s="51" t="s">
        <v>86</v>
      </c>
      <c r="BX33" s="51" t="s">
        <v>124</v>
      </c>
      <c r="BY33" s="51" t="s">
        <v>108</v>
      </c>
    </row>
    <row r="34" spans="1:77" ht="15" hidden="1" customHeight="1" x14ac:dyDescent="0.25">
      <c r="A34" s="51" t="s">
        <v>74</v>
      </c>
      <c r="B34" s="51" t="s">
        <v>75</v>
      </c>
      <c r="C34" s="51" t="s">
        <v>76</v>
      </c>
      <c r="D34" s="51" t="s">
        <v>77</v>
      </c>
      <c r="E34" s="52">
        <v>541522040025217</v>
      </c>
      <c r="F34" s="52">
        <v>1883000880085</v>
      </c>
      <c r="G34" s="52">
        <v>7908236801008</v>
      </c>
      <c r="H34" s="52" t="str">
        <f>VLOOKUP(E34,'[2]VIATRIS '!$D$1:$F$65536,3,0)</f>
        <v>7908236801008</v>
      </c>
      <c r="I34" s="52">
        <v>400569706</v>
      </c>
      <c r="J34" s="52" t="e">
        <v>#N/A</v>
      </c>
      <c r="K34" s="51" t="s">
        <v>119</v>
      </c>
      <c r="L34" s="51" t="s">
        <v>133</v>
      </c>
      <c r="M34" s="51" t="s">
        <v>136</v>
      </c>
      <c r="N34" s="51" t="s">
        <v>137</v>
      </c>
      <c r="O34" s="51" t="s">
        <v>123</v>
      </c>
      <c r="P34" s="51" t="s">
        <v>83</v>
      </c>
      <c r="Q34" s="51" t="s">
        <v>84</v>
      </c>
      <c r="R34" s="74">
        <v>189.36</v>
      </c>
      <c r="S34" s="74">
        <v>261.77999999999997</v>
      </c>
      <c r="T34" s="74">
        <v>189.36</v>
      </c>
      <c r="U34" s="74">
        <v>261.77999999999997</v>
      </c>
      <c r="V34" s="74">
        <v>215.18</v>
      </c>
      <c r="W34" s="74">
        <v>297.47000000000003</v>
      </c>
      <c r="X34" s="74">
        <v>215.18</v>
      </c>
      <c r="Y34" s="74">
        <v>297.47000000000003</v>
      </c>
      <c r="Z34" s="74">
        <v>228.14</v>
      </c>
      <c r="AA34" s="74">
        <v>315.39</v>
      </c>
      <c r="AB34" s="74">
        <v>228.14</v>
      </c>
      <c r="AC34" s="74">
        <v>315.39</v>
      </c>
      <c r="AD34" s="74">
        <v>229.53</v>
      </c>
      <c r="AE34" s="74">
        <v>317.31</v>
      </c>
      <c r="AF34" s="74">
        <v>229.53</v>
      </c>
      <c r="AG34" s="74">
        <v>317.31</v>
      </c>
      <c r="AH34" s="74">
        <v>230.93</v>
      </c>
      <c r="AI34" s="74">
        <v>319.25</v>
      </c>
      <c r="AJ34" s="74">
        <v>230.93</v>
      </c>
      <c r="AK34" s="74">
        <v>319.25</v>
      </c>
      <c r="AL34" s="74">
        <v>233.78</v>
      </c>
      <c r="AM34" s="74">
        <v>323.19</v>
      </c>
      <c r="AN34" s="74">
        <v>233.78</v>
      </c>
      <c r="AO34" s="74">
        <v>323.19</v>
      </c>
      <c r="AP34" s="74">
        <v>235.23</v>
      </c>
      <c r="AQ34" s="74">
        <v>325.19</v>
      </c>
      <c r="AR34" s="74">
        <v>235.23</v>
      </c>
      <c r="AS34" s="74">
        <v>325.19</v>
      </c>
      <c r="AT34" s="74">
        <v>236.7</v>
      </c>
      <c r="AU34" s="74">
        <v>327.22000000000003</v>
      </c>
      <c r="AV34" s="74">
        <v>236.7</v>
      </c>
      <c r="AW34" s="74">
        <v>327.22000000000003</v>
      </c>
      <c r="AX34" s="74">
        <v>238.19</v>
      </c>
      <c r="AY34" s="74">
        <v>329.28</v>
      </c>
      <c r="AZ34" s="74">
        <v>238.19</v>
      </c>
      <c r="BA34" s="74">
        <v>329.28</v>
      </c>
      <c r="BB34" s="74">
        <v>239.7</v>
      </c>
      <c r="BC34" s="74">
        <v>331.37</v>
      </c>
      <c r="BD34" s="74">
        <v>239.7</v>
      </c>
      <c r="BE34" s="74">
        <v>331.37</v>
      </c>
      <c r="BF34" s="74">
        <v>242.77</v>
      </c>
      <c r="BG34" s="74">
        <v>335.62</v>
      </c>
      <c r="BH34" s="74">
        <v>242.77</v>
      </c>
      <c r="BI34" s="74">
        <v>335.62</v>
      </c>
      <c r="BJ34" s="74">
        <v>244.34</v>
      </c>
      <c r="BK34" s="74">
        <v>337.79</v>
      </c>
      <c r="BL34" s="74">
        <v>244.34</v>
      </c>
      <c r="BM34" s="74">
        <v>337.79</v>
      </c>
      <c r="BN34" s="74">
        <v>245.92</v>
      </c>
      <c r="BO34" s="74">
        <v>339.97</v>
      </c>
      <c r="BP34" s="74">
        <v>245.92</v>
      </c>
      <c r="BQ34" s="74">
        <v>339.97</v>
      </c>
      <c r="BR34" s="51" t="s">
        <v>85</v>
      </c>
      <c r="BS34" s="51" t="s">
        <v>124</v>
      </c>
      <c r="BT34" s="51" t="s">
        <v>85</v>
      </c>
      <c r="BU34" s="51" t="s">
        <v>85</v>
      </c>
      <c r="BV34" s="51">
        <v>0</v>
      </c>
      <c r="BW34" s="51" t="s">
        <v>86</v>
      </c>
      <c r="BX34" s="51" t="s">
        <v>124</v>
      </c>
      <c r="BY34" s="51" t="s">
        <v>108</v>
      </c>
    </row>
    <row r="35" spans="1:77" ht="15" hidden="1" customHeight="1" x14ac:dyDescent="0.25">
      <c r="A35" s="51" t="s">
        <v>74</v>
      </c>
      <c r="B35" s="51" t="s">
        <v>75</v>
      </c>
      <c r="C35" s="51" t="s">
        <v>76</v>
      </c>
      <c r="D35" s="51" t="s">
        <v>77</v>
      </c>
      <c r="E35" s="52">
        <v>541522040025317</v>
      </c>
      <c r="F35" s="52">
        <v>1883000880093</v>
      </c>
      <c r="G35" s="52">
        <v>7908236800995</v>
      </c>
      <c r="H35" s="52" t="str">
        <f>VLOOKUP(E35,'[2]VIATRIS '!$D$1:$F$65536,3,0)</f>
        <v>7908236800995</v>
      </c>
      <c r="I35" s="52">
        <v>400569705</v>
      </c>
      <c r="J35" s="52" t="e">
        <v>#N/A</v>
      </c>
      <c r="K35" s="51" t="s">
        <v>119</v>
      </c>
      <c r="L35" s="51" t="s">
        <v>133</v>
      </c>
      <c r="M35" s="51" t="s">
        <v>129</v>
      </c>
      <c r="N35" s="51" t="s">
        <v>138</v>
      </c>
      <c r="O35" s="51" t="s">
        <v>123</v>
      </c>
      <c r="P35" s="51" t="s">
        <v>83</v>
      </c>
      <c r="Q35" s="51" t="s">
        <v>84</v>
      </c>
      <c r="R35" s="74">
        <v>189.36</v>
      </c>
      <c r="S35" s="74">
        <v>261.77999999999997</v>
      </c>
      <c r="T35" s="74">
        <v>189.36</v>
      </c>
      <c r="U35" s="74">
        <v>261.77999999999997</v>
      </c>
      <c r="V35" s="74">
        <v>215.18</v>
      </c>
      <c r="W35" s="74">
        <v>297.47000000000003</v>
      </c>
      <c r="X35" s="74">
        <v>215.18</v>
      </c>
      <c r="Y35" s="74">
        <v>297.47000000000003</v>
      </c>
      <c r="Z35" s="74">
        <v>228.14</v>
      </c>
      <c r="AA35" s="74">
        <v>315.39</v>
      </c>
      <c r="AB35" s="74">
        <v>228.14</v>
      </c>
      <c r="AC35" s="74">
        <v>315.39</v>
      </c>
      <c r="AD35" s="74">
        <v>229.53</v>
      </c>
      <c r="AE35" s="74">
        <v>317.31</v>
      </c>
      <c r="AF35" s="74">
        <v>229.53</v>
      </c>
      <c r="AG35" s="74">
        <v>317.31</v>
      </c>
      <c r="AH35" s="74">
        <v>230.93</v>
      </c>
      <c r="AI35" s="74">
        <v>319.25</v>
      </c>
      <c r="AJ35" s="74">
        <v>230.93</v>
      </c>
      <c r="AK35" s="74">
        <v>319.25</v>
      </c>
      <c r="AL35" s="74">
        <v>233.78</v>
      </c>
      <c r="AM35" s="74">
        <v>323.19</v>
      </c>
      <c r="AN35" s="74">
        <v>233.78</v>
      </c>
      <c r="AO35" s="74">
        <v>323.19</v>
      </c>
      <c r="AP35" s="74">
        <v>235.23</v>
      </c>
      <c r="AQ35" s="74">
        <v>325.19</v>
      </c>
      <c r="AR35" s="74">
        <v>235.23</v>
      </c>
      <c r="AS35" s="74">
        <v>325.19</v>
      </c>
      <c r="AT35" s="74">
        <v>236.7</v>
      </c>
      <c r="AU35" s="74">
        <v>327.22000000000003</v>
      </c>
      <c r="AV35" s="74">
        <v>236.7</v>
      </c>
      <c r="AW35" s="74">
        <v>327.22000000000003</v>
      </c>
      <c r="AX35" s="74">
        <v>238.19</v>
      </c>
      <c r="AY35" s="74">
        <v>329.28</v>
      </c>
      <c r="AZ35" s="74">
        <v>238.19</v>
      </c>
      <c r="BA35" s="74">
        <v>329.28</v>
      </c>
      <c r="BB35" s="74">
        <v>239.7</v>
      </c>
      <c r="BC35" s="74">
        <v>331.37</v>
      </c>
      <c r="BD35" s="74">
        <v>239.7</v>
      </c>
      <c r="BE35" s="74">
        <v>331.37</v>
      </c>
      <c r="BF35" s="74">
        <v>242.77</v>
      </c>
      <c r="BG35" s="74">
        <v>335.62</v>
      </c>
      <c r="BH35" s="74">
        <v>242.77</v>
      </c>
      <c r="BI35" s="74">
        <v>335.62</v>
      </c>
      <c r="BJ35" s="74">
        <v>244.34</v>
      </c>
      <c r="BK35" s="74">
        <v>337.79</v>
      </c>
      <c r="BL35" s="74">
        <v>244.34</v>
      </c>
      <c r="BM35" s="74">
        <v>337.79</v>
      </c>
      <c r="BN35" s="74">
        <v>245.92</v>
      </c>
      <c r="BO35" s="74">
        <v>339.97</v>
      </c>
      <c r="BP35" s="74">
        <v>245.92</v>
      </c>
      <c r="BQ35" s="74">
        <v>339.97</v>
      </c>
      <c r="BR35" s="51" t="s">
        <v>85</v>
      </c>
      <c r="BS35" s="51" t="s">
        <v>124</v>
      </c>
      <c r="BT35" s="51" t="s">
        <v>85</v>
      </c>
      <c r="BU35" s="51" t="s">
        <v>85</v>
      </c>
      <c r="BV35" s="51">
        <v>0</v>
      </c>
      <c r="BW35" s="51" t="s">
        <v>86</v>
      </c>
      <c r="BX35" s="51" t="s">
        <v>124</v>
      </c>
      <c r="BY35" s="51" t="s">
        <v>108</v>
      </c>
    </row>
    <row r="36" spans="1:77" ht="15" hidden="1" customHeight="1" x14ac:dyDescent="0.25">
      <c r="A36" s="51" t="s">
        <v>74</v>
      </c>
      <c r="B36" s="51" t="s">
        <v>75</v>
      </c>
      <c r="C36" s="51" t="s">
        <v>76</v>
      </c>
      <c r="D36" s="51" t="s">
        <v>77</v>
      </c>
      <c r="E36" s="52">
        <v>541521120022417</v>
      </c>
      <c r="F36" s="52">
        <v>1883000800073</v>
      </c>
      <c r="G36" s="52">
        <v>7908236800322</v>
      </c>
      <c r="H36" s="52" t="str">
        <f>VLOOKUP(E36,'[2]VIATRIS '!$D$1:$F$65536,3,0)</f>
        <v>7908236800322</v>
      </c>
      <c r="I36" s="52">
        <v>400569604</v>
      </c>
      <c r="J36" s="52" t="e">
        <v>#N/A</v>
      </c>
      <c r="K36" s="51" t="s">
        <v>139</v>
      </c>
      <c r="L36" s="51" t="s">
        <v>140</v>
      </c>
      <c r="M36" s="51" t="s">
        <v>141</v>
      </c>
      <c r="N36" s="51" t="s">
        <v>142</v>
      </c>
      <c r="O36" s="51" t="s">
        <v>143</v>
      </c>
      <c r="P36" s="51" t="s">
        <v>83</v>
      </c>
      <c r="Q36" s="51" t="s">
        <v>84</v>
      </c>
      <c r="R36" s="74">
        <v>53.42</v>
      </c>
      <c r="S36" s="74">
        <v>73.849999999999994</v>
      </c>
      <c r="T36" s="74">
        <v>53.42</v>
      </c>
      <c r="U36" s="74">
        <v>73.849999999999994</v>
      </c>
      <c r="V36" s="74">
        <v>60.7</v>
      </c>
      <c r="W36" s="74">
        <v>83.91</v>
      </c>
      <c r="X36" s="74">
        <v>60.7</v>
      </c>
      <c r="Y36" s="74">
        <v>83.91</v>
      </c>
      <c r="Z36" s="74">
        <v>64.36</v>
      </c>
      <c r="AA36" s="74">
        <v>88.97</v>
      </c>
      <c r="AB36" s="74">
        <v>64.36</v>
      </c>
      <c r="AC36" s="74">
        <v>88.97</v>
      </c>
      <c r="AD36" s="74">
        <v>64.75</v>
      </c>
      <c r="AE36" s="74">
        <v>89.51</v>
      </c>
      <c r="AF36" s="74">
        <v>64.75</v>
      </c>
      <c r="AG36" s="74">
        <v>89.51</v>
      </c>
      <c r="AH36" s="74">
        <v>65.150000000000006</v>
      </c>
      <c r="AI36" s="74">
        <v>90.07</v>
      </c>
      <c r="AJ36" s="74">
        <v>65.150000000000006</v>
      </c>
      <c r="AK36" s="74">
        <v>90.07</v>
      </c>
      <c r="AL36" s="74">
        <v>65.95</v>
      </c>
      <c r="AM36" s="74">
        <v>91.17</v>
      </c>
      <c r="AN36" s="74">
        <v>65.95</v>
      </c>
      <c r="AO36" s="74">
        <v>91.17</v>
      </c>
      <c r="AP36" s="74">
        <v>66.36</v>
      </c>
      <c r="AQ36" s="74">
        <v>91.74</v>
      </c>
      <c r="AR36" s="74">
        <v>66.36</v>
      </c>
      <c r="AS36" s="74">
        <v>91.74</v>
      </c>
      <c r="AT36" s="74">
        <v>66.78</v>
      </c>
      <c r="AU36" s="74">
        <v>92.32</v>
      </c>
      <c r="AV36" s="74">
        <v>66.78</v>
      </c>
      <c r="AW36" s="74">
        <v>92.32</v>
      </c>
      <c r="AX36" s="74">
        <v>67.19</v>
      </c>
      <c r="AY36" s="74">
        <v>92.89</v>
      </c>
      <c r="AZ36" s="74">
        <v>67.19</v>
      </c>
      <c r="BA36" s="74">
        <v>92.89</v>
      </c>
      <c r="BB36" s="74">
        <v>67.62</v>
      </c>
      <c r="BC36" s="74">
        <v>93.48</v>
      </c>
      <c r="BD36" s="74">
        <v>67.62</v>
      </c>
      <c r="BE36" s="74">
        <v>93.48</v>
      </c>
      <c r="BF36" s="74">
        <v>68.489999999999995</v>
      </c>
      <c r="BG36" s="74">
        <v>94.68</v>
      </c>
      <c r="BH36" s="74">
        <v>68.489999999999995</v>
      </c>
      <c r="BI36" s="74">
        <v>94.68</v>
      </c>
      <c r="BJ36" s="74">
        <v>68.930000000000007</v>
      </c>
      <c r="BK36" s="74">
        <v>95.29</v>
      </c>
      <c r="BL36" s="74">
        <v>68.930000000000007</v>
      </c>
      <c r="BM36" s="74">
        <v>95.29</v>
      </c>
      <c r="BN36" s="74">
        <v>69.38</v>
      </c>
      <c r="BO36" s="74">
        <v>95.91</v>
      </c>
      <c r="BP36" s="74">
        <v>69.38</v>
      </c>
      <c r="BQ36" s="74">
        <v>95.91</v>
      </c>
      <c r="BR36" s="51" t="s">
        <v>85</v>
      </c>
      <c r="BS36" s="51" t="s">
        <v>85</v>
      </c>
      <c r="BT36" s="51" t="s">
        <v>85</v>
      </c>
      <c r="BU36" s="51" t="s">
        <v>85</v>
      </c>
      <c r="BV36" s="51">
        <v>0</v>
      </c>
      <c r="BW36" s="51" t="s">
        <v>86</v>
      </c>
      <c r="BX36" s="51" t="s">
        <v>124</v>
      </c>
      <c r="BY36" s="51" t="s">
        <v>108</v>
      </c>
    </row>
    <row r="37" spans="1:77" ht="15" hidden="1" customHeight="1" x14ac:dyDescent="0.25">
      <c r="A37" s="51" t="s">
        <v>74</v>
      </c>
      <c r="B37" s="51" t="s">
        <v>75</v>
      </c>
      <c r="C37" s="51" t="s">
        <v>76</v>
      </c>
      <c r="D37" s="51" t="s">
        <v>77</v>
      </c>
      <c r="E37" s="52">
        <v>541521120022517</v>
      </c>
      <c r="F37" s="52">
        <v>1883000800081</v>
      </c>
      <c r="G37" s="52">
        <v>7908236800353</v>
      </c>
      <c r="H37" s="52" t="str">
        <f>VLOOKUP(E37,'[2]VIATRIS '!$D$1:$F$65536,3,0)</f>
        <v>7908236800353</v>
      </c>
      <c r="I37" s="52">
        <v>400569606</v>
      </c>
      <c r="J37" s="52" t="e">
        <v>#N/A</v>
      </c>
      <c r="K37" s="51" t="s">
        <v>139</v>
      </c>
      <c r="L37" s="51" t="s">
        <v>140</v>
      </c>
      <c r="M37" s="51" t="s">
        <v>144</v>
      </c>
      <c r="N37" s="51" t="s">
        <v>145</v>
      </c>
      <c r="O37" s="51" t="s">
        <v>143</v>
      </c>
      <c r="P37" s="51" t="s">
        <v>83</v>
      </c>
      <c r="Q37" s="51" t="s">
        <v>84</v>
      </c>
      <c r="R37" s="74">
        <v>105.11</v>
      </c>
      <c r="S37" s="74">
        <v>145.31</v>
      </c>
      <c r="T37" s="74">
        <v>105.11</v>
      </c>
      <c r="U37" s="74">
        <v>145.31</v>
      </c>
      <c r="V37" s="74">
        <v>119.44</v>
      </c>
      <c r="W37" s="74">
        <v>165.12</v>
      </c>
      <c r="X37" s="74">
        <v>119.44</v>
      </c>
      <c r="Y37" s="74">
        <v>165.12</v>
      </c>
      <c r="Z37" s="74">
        <v>126.64</v>
      </c>
      <c r="AA37" s="74">
        <v>175.07</v>
      </c>
      <c r="AB37" s="74">
        <v>126.64</v>
      </c>
      <c r="AC37" s="74">
        <v>175.07</v>
      </c>
      <c r="AD37" s="74">
        <v>127.41</v>
      </c>
      <c r="AE37" s="74">
        <v>176.14</v>
      </c>
      <c r="AF37" s="74">
        <v>127.41</v>
      </c>
      <c r="AG37" s="74">
        <v>176.14</v>
      </c>
      <c r="AH37" s="74">
        <v>128.18</v>
      </c>
      <c r="AI37" s="74">
        <v>177.2</v>
      </c>
      <c r="AJ37" s="74">
        <v>128.18</v>
      </c>
      <c r="AK37" s="74">
        <v>177.2</v>
      </c>
      <c r="AL37" s="74">
        <v>129.77000000000001</v>
      </c>
      <c r="AM37" s="74">
        <v>179.4</v>
      </c>
      <c r="AN37" s="74">
        <v>129.77000000000001</v>
      </c>
      <c r="AO37" s="74">
        <v>179.4</v>
      </c>
      <c r="AP37" s="74">
        <v>130.57</v>
      </c>
      <c r="AQ37" s="74">
        <v>180.51</v>
      </c>
      <c r="AR37" s="74">
        <v>130.57</v>
      </c>
      <c r="AS37" s="74">
        <v>180.51</v>
      </c>
      <c r="AT37" s="74">
        <v>131.38999999999999</v>
      </c>
      <c r="AU37" s="74">
        <v>181.64</v>
      </c>
      <c r="AV37" s="74">
        <v>131.38999999999999</v>
      </c>
      <c r="AW37" s="74">
        <v>181.64</v>
      </c>
      <c r="AX37" s="74">
        <v>132.21</v>
      </c>
      <c r="AY37" s="74">
        <v>182.77</v>
      </c>
      <c r="AZ37" s="74">
        <v>132.21</v>
      </c>
      <c r="BA37" s="74">
        <v>182.77</v>
      </c>
      <c r="BB37" s="74">
        <v>133.05000000000001</v>
      </c>
      <c r="BC37" s="74">
        <v>183.93</v>
      </c>
      <c r="BD37" s="74">
        <v>133.05000000000001</v>
      </c>
      <c r="BE37" s="74">
        <v>183.93</v>
      </c>
      <c r="BF37" s="74">
        <v>134.76</v>
      </c>
      <c r="BG37" s="74">
        <v>186.3</v>
      </c>
      <c r="BH37" s="74">
        <v>134.76</v>
      </c>
      <c r="BI37" s="74">
        <v>186.3</v>
      </c>
      <c r="BJ37" s="74">
        <v>135.63</v>
      </c>
      <c r="BK37" s="74">
        <v>187.5</v>
      </c>
      <c r="BL37" s="74">
        <v>135.63</v>
      </c>
      <c r="BM37" s="74">
        <v>187.5</v>
      </c>
      <c r="BN37" s="74">
        <v>136.51</v>
      </c>
      <c r="BO37" s="74">
        <v>188.72</v>
      </c>
      <c r="BP37" s="74">
        <v>136.51</v>
      </c>
      <c r="BQ37" s="74">
        <v>188.72</v>
      </c>
      <c r="BR37" s="51" t="s">
        <v>85</v>
      </c>
      <c r="BS37" s="51" t="s">
        <v>85</v>
      </c>
      <c r="BT37" s="51" t="s">
        <v>85</v>
      </c>
      <c r="BU37" s="51" t="s">
        <v>85</v>
      </c>
      <c r="BV37" s="51">
        <v>0</v>
      </c>
      <c r="BW37" s="51" t="s">
        <v>86</v>
      </c>
      <c r="BX37" s="51" t="s">
        <v>124</v>
      </c>
      <c r="BY37" s="51" t="s">
        <v>108</v>
      </c>
    </row>
    <row r="38" spans="1:77" ht="15" hidden="1" customHeight="1" x14ac:dyDescent="0.25">
      <c r="A38" s="51" t="s">
        <v>74</v>
      </c>
      <c r="B38" s="51" t="s">
        <v>75</v>
      </c>
      <c r="C38" s="51" t="s">
        <v>76</v>
      </c>
      <c r="D38" s="51" t="s">
        <v>77</v>
      </c>
      <c r="E38" s="52">
        <v>541521120022617</v>
      </c>
      <c r="F38" s="52">
        <v>1883000800091</v>
      </c>
      <c r="G38" s="52">
        <v>7908236800315</v>
      </c>
      <c r="H38" s="52" t="str">
        <f>VLOOKUP(E38,'[2]VIATRIS '!$D$1:$F$65536,3,0)</f>
        <v>7908236800315</v>
      </c>
      <c r="I38" s="52" t="s">
        <v>479</v>
      </c>
      <c r="J38" s="52" t="str">
        <f t="shared" ref="J38:J39" si="0">I38</f>
        <v>NÃO COMERCILIZA NO MOMENTO</v>
      </c>
      <c r="K38" s="51" t="s">
        <v>139</v>
      </c>
      <c r="L38" s="51" t="s">
        <v>140</v>
      </c>
      <c r="M38" s="51" t="s">
        <v>146</v>
      </c>
      <c r="N38" s="51" t="s">
        <v>147</v>
      </c>
      <c r="O38" s="51" t="s">
        <v>143</v>
      </c>
      <c r="P38" s="51" t="s">
        <v>83</v>
      </c>
      <c r="Q38" s="51" t="s">
        <v>84</v>
      </c>
      <c r="R38" s="74">
        <v>110.05</v>
      </c>
      <c r="S38" s="74">
        <v>152.13999999999999</v>
      </c>
      <c r="T38" s="74">
        <v>110.05</v>
      </c>
      <c r="U38" s="74">
        <v>152.13999999999999</v>
      </c>
      <c r="V38" s="74">
        <v>125.06</v>
      </c>
      <c r="W38" s="74">
        <v>172.89</v>
      </c>
      <c r="X38" s="74">
        <v>125.06</v>
      </c>
      <c r="Y38" s="74">
        <v>172.89</v>
      </c>
      <c r="Z38" s="74">
        <v>132.59</v>
      </c>
      <c r="AA38" s="74">
        <v>183.3</v>
      </c>
      <c r="AB38" s="74">
        <v>132.59</v>
      </c>
      <c r="AC38" s="74">
        <v>183.3</v>
      </c>
      <c r="AD38" s="74">
        <v>133.38999999999999</v>
      </c>
      <c r="AE38" s="74">
        <v>184.4</v>
      </c>
      <c r="AF38" s="74">
        <v>133.38999999999999</v>
      </c>
      <c r="AG38" s="74">
        <v>184.4</v>
      </c>
      <c r="AH38" s="74">
        <v>134.21</v>
      </c>
      <c r="AI38" s="74">
        <v>185.54</v>
      </c>
      <c r="AJ38" s="74">
        <v>134.21</v>
      </c>
      <c r="AK38" s="74">
        <v>185.54</v>
      </c>
      <c r="AL38" s="74">
        <v>135.86000000000001</v>
      </c>
      <c r="AM38" s="74">
        <v>187.82</v>
      </c>
      <c r="AN38" s="74">
        <v>135.86000000000001</v>
      </c>
      <c r="AO38" s="74">
        <v>187.82</v>
      </c>
      <c r="AP38" s="74">
        <v>136.71</v>
      </c>
      <c r="AQ38" s="74">
        <v>188.99</v>
      </c>
      <c r="AR38" s="74">
        <v>136.71</v>
      </c>
      <c r="AS38" s="74">
        <v>188.99</v>
      </c>
      <c r="AT38" s="74">
        <v>137.56</v>
      </c>
      <c r="AU38" s="74">
        <v>190.17</v>
      </c>
      <c r="AV38" s="74">
        <v>137.56</v>
      </c>
      <c r="AW38" s="74">
        <v>190.17</v>
      </c>
      <c r="AX38" s="74">
        <v>138.43</v>
      </c>
      <c r="AY38" s="74">
        <v>191.37</v>
      </c>
      <c r="AZ38" s="74">
        <v>138.43</v>
      </c>
      <c r="BA38" s="74">
        <v>191.37</v>
      </c>
      <c r="BB38" s="74">
        <v>139.30000000000001</v>
      </c>
      <c r="BC38" s="74">
        <v>192.57</v>
      </c>
      <c r="BD38" s="74">
        <v>139.30000000000001</v>
      </c>
      <c r="BE38" s="74">
        <v>192.57</v>
      </c>
      <c r="BF38" s="74">
        <v>141.09</v>
      </c>
      <c r="BG38" s="74">
        <v>195.05</v>
      </c>
      <c r="BH38" s="74">
        <v>141.09</v>
      </c>
      <c r="BI38" s="74">
        <v>195.05</v>
      </c>
      <c r="BJ38" s="74">
        <v>142</v>
      </c>
      <c r="BK38" s="74">
        <v>196.31</v>
      </c>
      <c r="BL38" s="74">
        <v>142</v>
      </c>
      <c r="BM38" s="74">
        <v>196.31</v>
      </c>
      <c r="BN38" s="74">
        <v>142.91999999999999</v>
      </c>
      <c r="BO38" s="74">
        <v>197.58</v>
      </c>
      <c r="BP38" s="74">
        <v>142.91999999999999</v>
      </c>
      <c r="BQ38" s="74">
        <v>197.58</v>
      </c>
      <c r="BR38" s="51" t="s">
        <v>85</v>
      </c>
      <c r="BS38" s="51" t="s">
        <v>85</v>
      </c>
      <c r="BT38" s="51" t="s">
        <v>85</v>
      </c>
      <c r="BU38" s="51" t="s">
        <v>85</v>
      </c>
      <c r="BV38" s="51">
        <v>0</v>
      </c>
      <c r="BW38" s="51" t="s">
        <v>86</v>
      </c>
      <c r="BX38" s="51" t="s">
        <v>85</v>
      </c>
      <c r="BY38" s="51" t="s">
        <v>108</v>
      </c>
    </row>
    <row r="39" spans="1:77" ht="15" hidden="1" customHeight="1" x14ac:dyDescent="0.25">
      <c r="A39" s="51" t="s">
        <v>74</v>
      </c>
      <c r="B39" s="51" t="s">
        <v>75</v>
      </c>
      <c r="C39" s="51" t="s">
        <v>76</v>
      </c>
      <c r="D39" s="51" t="s">
        <v>77</v>
      </c>
      <c r="E39" s="52">
        <v>541521120022717</v>
      </c>
      <c r="F39" s="52">
        <v>1883000800103</v>
      </c>
      <c r="G39" s="52">
        <v>7908236800346</v>
      </c>
      <c r="H39" s="52" t="str">
        <f>VLOOKUP(E39,'[2]VIATRIS '!$D$1:$F$65536,3,0)</f>
        <v>7908236800346</v>
      </c>
      <c r="I39" s="52" t="s">
        <v>479</v>
      </c>
      <c r="J39" s="52" t="str">
        <f t="shared" si="0"/>
        <v>NÃO COMERCILIZA NO MOMENTO</v>
      </c>
      <c r="K39" s="51" t="s">
        <v>139</v>
      </c>
      <c r="L39" s="51" t="s">
        <v>140</v>
      </c>
      <c r="M39" s="51" t="s">
        <v>148</v>
      </c>
      <c r="N39" s="51" t="s">
        <v>149</v>
      </c>
      <c r="O39" s="51" t="s">
        <v>143</v>
      </c>
      <c r="P39" s="51" t="s">
        <v>83</v>
      </c>
      <c r="Q39" s="51" t="s">
        <v>84</v>
      </c>
      <c r="R39" s="74">
        <v>216.83</v>
      </c>
      <c r="S39" s="74">
        <v>299.75</v>
      </c>
      <c r="T39" s="74">
        <v>216.83</v>
      </c>
      <c r="U39" s="74">
        <v>299.75</v>
      </c>
      <c r="V39" s="74">
        <v>246.4</v>
      </c>
      <c r="W39" s="74">
        <v>340.63</v>
      </c>
      <c r="X39" s="74">
        <v>246.4</v>
      </c>
      <c r="Y39" s="74">
        <v>340.63</v>
      </c>
      <c r="Z39" s="74">
        <v>261.24</v>
      </c>
      <c r="AA39" s="74">
        <v>361.15</v>
      </c>
      <c r="AB39" s="74">
        <v>261.24</v>
      </c>
      <c r="AC39" s="74">
        <v>361.15</v>
      </c>
      <c r="AD39" s="74">
        <v>262.82</v>
      </c>
      <c r="AE39" s="74">
        <v>363.33</v>
      </c>
      <c r="AF39" s="74">
        <v>262.82</v>
      </c>
      <c r="AG39" s="74">
        <v>363.33</v>
      </c>
      <c r="AH39" s="74">
        <v>264.43</v>
      </c>
      <c r="AI39" s="74">
        <v>365.56</v>
      </c>
      <c r="AJ39" s="74">
        <v>264.43</v>
      </c>
      <c r="AK39" s="74">
        <v>365.56</v>
      </c>
      <c r="AL39" s="74">
        <v>267.69</v>
      </c>
      <c r="AM39" s="74">
        <v>370.07</v>
      </c>
      <c r="AN39" s="74">
        <v>267.69</v>
      </c>
      <c r="AO39" s="74">
        <v>370.07</v>
      </c>
      <c r="AP39" s="74">
        <v>269.35000000000002</v>
      </c>
      <c r="AQ39" s="74">
        <v>372.36</v>
      </c>
      <c r="AR39" s="74">
        <v>269.35000000000002</v>
      </c>
      <c r="AS39" s="74">
        <v>372.36</v>
      </c>
      <c r="AT39" s="74">
        <v>271.04000000000002</v>
      </c>
      <c r="AU39" s="74">
        <v>374.7</v>
      </c>
      <c r="AV39" s="74">
        <v>271.04000000000002</v>
      </c>
      <c r="AW39" s="74">
        <v>374.7</v>
      </c>
      <c r="AX39" s="74">
        <v>272.74</v>
      </c>
      <c r="AY39" s="74">
        <v>377.05</v>
      </c>
      <c r="AZ39" s="74">
        <v>272.74</v>
      </c>
      <c r="BA39" s="74">
        <v>377.05</v>
      </c>
      <c r="BB39" s="74">
        <v>274.47000000000003</v>
      </c>
      <c r="BC39" s="74">
        <v>379.44</v>
      </c>
      <c r="BD39" s="74">
        <v>274.47000000000003</v>
      </c>
      <c r="BE39" s="74">
        <v>379.44</v>
      </c>
      <c r="BF39" s="74">
        <v>277.99</v>
      </c>
      <c r="BG39" s="74">
        <v>384.3</v>
      </c>
      <c r="BH39" s="74">
        <v>277.99</v>
      </c>
      <c r="BI39" s="74">
        <v>384.3</v>
      </c>
      <c r="BJ39" s="74">
        <v>279.77999999999997</v>
      </c>
      <c r="BK39" s="74">
        <v>386.78</v>
      </c>
      <c r="BL39" s="74">
        <v>279.77999999999997</v>
      </c>
      <c r="BM39" s="74">
        <v>386.78</v>
      </c>
      <c r="BN39" s="74">
        <v>281.60000000000002</v>
      </c>
      <c r="BO39" s="74">
        <v>389.3</v>
      </c>
      <c r="BP39" s="74">
        <v>281.60000000000002</v>
      </c>
      <c r="BQ39" s="74">
        <v>389.3</v>
      </c>
      <c r="BR39" s="51" t="s">
        <v>85</v>
      </c>
      <c r="BS39" s="51" t="s">
        <v>85</v>
      </c>
      <c r="BT39" s="51" t="s">
        <v>85</v>
      </c>
      <c r="BU39" s="51" t="s">
        <v>85</v>
      </c>
      <c r="BV39" s="51">
        <v>0</v>
      </c>
      <c r="BW39" s="51" t="s">
        <v>86</v>
      </c>
      <c r="BX39" s="51" t="s">
        <v>124</v>
      </c>
      <c r="BY39" s="51" t="s">
        <v>108</v>
      </c>
    </row>
    <row r="40" spans="1:77" ht="15" hidden="1" customHeight="1" x14ac:dyDescent="0.25">
      <c r="A40" s="51" t="s">
        <v>74</v>
      </c>
      <c r="B40" s="51" t="s">
        <v>75</v>
      </c>
      <c r="C40" s="51" t="s">
        <v>76</v>
      </c>
      <c r="D40" s="51" t="s">
        <v>77</v>
      </c>
      <c r="E40" s="52">
        <v>541522030024317</v>
      </c>
      <c r="F40" s="52">
        <v>1883000820031</v>
      </c>
      <c r="G40" s="52">
        <v>7908236800377</v>
      </c>
      <c r="H40" s="52" t="str">
        <f>VLOOKUP(E40,'[2]VIATRIS '!$D$1:$F$65536,3,0)</f>
        <v>7908236800377</v>
      </c>
      <c r="I40" s="52">
        <v>400571040</v>
      </c>
      <c r="J40" s="52" t="e">
        <v>#N/A</v>
      </c>
      <c r="K40" s="51" t="s">
        <v>158</v>
      </c>
      <c r="L40" s="51" t="s">
        <v>159</v>
      </c>
      <c r="M40" s="51" t="s">
        <v>160</v>
      </c>
      <c r="N40" s="51" t="s">
        <v>161</v>
      </c>
      <c r="O40" s="51" t="s">
        <v>162</v>
      </c>
      <c r="P40" s="51" t="s">
        <v>107</v>
      </c>
      <c r="Q40" s="51" t="s">
        <v>84</v>
      </c>
      <c r="R40" s="74">
        <v>53.2</v>
      </c>
      <c r="S40" s="74">
        <v>73.55</v>
      </c>
      <c r="T40" s="74">
        <v>53.2</v>
      </c>
      <c r="U40" s="74">
        <v>73.55</v>
      </c>
      <c r="V40" s="74">
        <v>60.45</v>
      </c>
      <c r="W40" s="74">
        <v>83.57</v>
      </c>
      <c r="X40" s="74">
        <v>60.45</v>
      </c>
      <c r="Y40" s="74">
        <v>83.57</v>
      </c>
      <c r="Z40" s="74">
        <v>64.099999999999994</v>
      </c>
      <c r="AA40" s="74">
        <v>88.61</v>
      </c>
      <c r="AB40" s="74">
        <v>64.099999999999994</v>
      </c>
      <c r="AC40" s="74">
        <v>88.61</v>
      </c>
      <c r="AD40" s="74">
        <v>64.48</v>
      </c>
      <c r="AE40" s="74">
        <v>89.14</v>
      </c>
      <c r="AF40" s="74">
        <v>64.48</v>
      </c>
      <c r="AG40" s="74">
        <v>89.14</v>
      </c>
      <c r="AH40" s="74">
        <v>64.88</v>
      </c>
      <c r="AI40" s="74">
        <v>89.69</v>
      </c>
      <c r="AJ40" s="74">
        <v>64.88</v>
      </c>
      <c r="AK40" s="74">
        <v>89.69</v>
      </c>
      <c r="AL40" s="74">
        <v>65.680000000000007</v>
      </c>
      <c r="AM40" s="74">
        <v>90.8</v>
      </c>
      <c r="AN40" s="74">
        <v>65.680000000000007</v>
      </c>
      <c r="AO40" s="74">
        <v>90.8</v>
      </c>
      <c r="AP40" s="74">
        <v>66.09</v>
      </c>
      <c r="AQ40" s="74">
        <v>91.37</v>
      </c>
      <c r="AR40" s="74">
        <v>66.09</v>
      </c>
      <c r="AS40" s="74">
        <v>91.37</v>
      </c>
      <c r="AT40" s="74">
        <v>66.5</v>
      </c>
      <c r="AU40" s="74">
        <v>91.93</v>
      </c>
      <c r="AV40" s="74">
        <v>66.5</v>
      </c>
      <c r="AW40" s="74">
        <v>91.93</v>
      </c>
      <c r="AX40" s="74">
        <v>66.92</v>
      </c>
      <c r="AY40" s="74">
        <v>92.51</v>
      </c>
      <c r="AZ40" s="74">
        <v>66.92</v>
      </c>
      <c r="BA40" s="74">
        <v>92.51</v>
      </c>
      <c r="BB40" s="74">
        <v>67.34</v>
      </c>
      <c r="BC40" s="74">
        <v>93.09</v>
      </c>
      <c r="BD40" s="74">
        <v>67.34</v>
      </c>
      <c r="BE40" s="74">
        <v>93.09</v>
      </c>
      <c r="BF40" s="74">
        <v>68.209999999999994</v>
      </c>
      <c r="BG40" s="74">
        <v>94.3</v>
      </c>
      <c r="BH40" s="74">
        <v>68.209999999999994</v>
      </c>
      <c r="BI40" s="74">
        <v>94.3</v>
      </c>
      <c r="BJ40" s="74">
        <v>68.650000000000006</v>
      </c>
      <c r="BK40" s="74">
        <v>94.9</v>
      </c>
      <c r="BL40" s="74">
        <v>68.650000000000006</v>
      </c>
      <c r="BM40" s="74">
        <v>94.9</v>
      </c>
      <c r="BN40" s="74">
        <v>69.09</v>
      </c>
      <c r="BO40" s="74">
        <v>95.51</v>
      </c>
      <c r="BP40" s="74">
        <v>69.09</v>
      </c>
      <c r="BQ40" s="74">
        <v>95.51</v>
      </c>
      <c r="BR40" s="51" t="s">
        <v>85</v>
      </c>
      <c r="BS40" s="51" t="s">
        <v>85</v>
      </c>
      <c r="BT40" s="51" t="s">
        <v>85</v>
      </c>
      <c r="BU40" s="51" t="s">
        <v>85</v>
      </c>
      <c r="BV40" s="51">
        <v>0</v>
      </c>
      <c r="BW40" s="51" t="s">
        <v>86</v>
      </c>
      <c r="BX40" s="51" t="s">
        <v>85</v>
      </c>
      <c r="BY40" s="51" t="s">
        <v>163</v>
      </c>
    </row>
    <row r="41" spans="1:77" ht="15" hidden="1" customHeight="1" x14ac:dyDescent="0.25">
      <c r="A41" s="51" t="s">
        <v>74</v>
      </c>
      <c r="B41" s="51" t="s">
        <v>75</v>
      </c>
      <c r="C41" s="51" t="s">
        <v>76</v>
      </c>
      <c r="D41" s="51" t="s">
        <v>77</v>
      </c>
      <c r="E41" s="52">
        <v>541522030024417</v>
      </c>
      <c r="F41" s="52">
        <v>1883000820066</v>
      </c>
      <c r="G41" s="52">
        <v>7908236801084</v>
      </c>
      <c r="H41" s="52" t="str">
        <f>VLOOKUP(E41,'[2]VIATRIS '!$D$1:$F$65536,3,0)</f>
        <v>7908236801084</v>
      </c>
      <c r="I41" s="52" t="s">
        <v>479</v>
      </c>
      <c r="J41" s="52" t="str">
        <f>I41</f>
        <v>NÃO COMERCILIZA NO MOMENTO</v>
      </c>
      <c r="K41" s="51" t="s">
        <v>158</v>
      </c>
      <c r="L41" s="51" t="s">
        <v>159</v>
      </c>
      <c r="M41" s="51" t="s">
        <v>164</v>
      </c>
      <c r="N41" s="51" t="s">
        <v>165</v>
      </c>
      <c r="O41" s="51" t="s">
        <v>162</v>
      </c>
      <c r="P41" s="51" t="s">
        <v>107</v>
      </c>
      <c r="Q41" s="51" t="s">
        <v>84</v>
      </c>
      <c r="R41" s="74">
        <v>7.82</v>
      </c>
      <c r="S41" s="74">
        <v>10.81</v>
      </c>
      <c r="T41" s="74">
        <v>7.82</v>
      </c>
      <c r="U41" s="74">
        <v>10.81</v>
      </c>
      <c r="V41" s="74">
        <v>8.89</v>
      </c>
      <c r="W41" s="74">
        <v>12.29</v>
      </c>
      <c r="X41" s="74">
        <v>8.89</v>
      </c>
      <c r="Y41" s="74">
        <v>12.29</v>
      </c>
      <c r="Z41" s="74">
        <v>9.42</v>
      </c>
      <c r="AA41" s="74">
        <v>13.02</v>
      </c>
      <c r="AB41" s="74">
        <v>9.42</v>
      </c>
      <c r="AC41" s="74">
        <v>13.02</v>
      </c>
      <c r="AD41" s="74">
        <v>9.48</v>
      </c>
      <c r="AE41" s="74">
        <v>13.11</v>
      </c>
      <c r="AF41" s="74">
        <v>9.48</v>
      </c>
      <c r="AG41" s="74">
        <v>13.11</v>
      </c>
      <c r="AH41" s="74">
        <v>9.5399999999999991</v>
      </c>
      <c r="AI41" s="74">
        <v>13.19</v>
      </c>
      <c r="AJ41" s="74">
        <v>9.5399999999999991</v>
      </c>
      <c r="AK41" s="74">
        <v>13.19</v>
      </c>
      <c r="AL41" s="74">
        <v>9.65</v>
      </c>
      <c r="AM41" s="74">
        <v>13.34</v>
      </c>
      <c r="AN41" s="74">
        <v>9.65</v>
      </c>
      <c r="AO41" s="74">
        <v>13.34</v>
      </c>
      <c r="AP41" s="74">
        <v>9.7100000000000009</v>
      </c>
      <c r="AQ41" s="74">
        <v>13.42</v>
      </c>
      <c r="AR41" s="74">
        <v>9.7100000000000009</v>
      </c>
      <c r="AS41" s="74">
        <v>13.42</v>
      </c>
      <c r="AT41" s="74">
        <v>9.7799999999999994</v>
      </c>
      <c r="AU41" s="74">
        <v>13.52</v>
      </c>
      <c r="AV41" s="74">
        <v>9.7799999999999994</v>
      </c>
      <c r="AW41" s="74">
        <v>13.52</v>
      </c>
      <c r="AX41" s="74">
        <v>9.84</v>
      </c>
      <c r="AY41" s="74">
        <v>13.6</v>
      </c>
      <c r="AZ41" s="74">
        <v>9.84</v>
      </c>
      <c r="BA41" s="74">
        <v>13.6</v>
      </c>
      <c r="BB41" s="74">
        <v>9.9</v>
      </c>
      <c r="BC41" s="74">
        <v>13.69</v>
      </c>
      <c r="BD41" s="74">
        <v>9.9</v>
      </c>
      <c r="BE41" s="74">
        <v>13.69</v>
      </c>
      <c r="BF41" s="74">
        <v>10.029999999999999</v>
      </c>
      <c r="BG41" s="74">
        <v>13.87</v>
      </c>
      <c r="BH41" s="74">
        <v>10.029999999999999</v>
      </c>
      <c r="BI41" s="74">
        <v>13.87</v>
      </c>
      <c r="BJ41" s="74">
        <v>10.09</v>
      </c>
      <c r="BK41" s="74">
        <v>13.95</v>
      </c>
      <c r="BL41" s="74">
        <v>10.09</v>
      </c>
      <c r="BM41" s="74">
        <v>13.95</v>
      </c>
      <c r="BN41" s="74">
        <v>10.16</v>
      </c>
      <c r="BO41" s="74">
        <v>14.05</v>
      </c>
      <c r="BP41" s="74">
        <v>10.16</v>
      </c>
      <c r="BQ41" s="74">
        <v>14.05</v>
      </c>
      <c r="BR41" s="51" t="s">
        <v>85</v>
      </c>
      <c r="BS41" s="51" t="s">
        <v>85</v>
      </c>
      <c r="BT41" s="51" t="s">
        <v>85</v>
      </c>
      <c r="BU41" s="51" t="s">
        <v>85</v>
      </c>
      <c r="BV41" s="51">
        <v>0</v>
      </c>
      <c r="BW41" s="51" t="s">
        <v>86</v>
      </c>
      <c r="BX41" s="51" t="s">
        <v>124</v>
      </c>
      <c r="BY41" s="51" t="s">
        <v>163</v>
      </c>
    </row>
    <row r="42" spans="1:77" ht="15" hidden="1" customHeight="1" x14ac:dyDescent="0.25">
      <c r="A42" s="51" t="s">
        <v>74</v>
      </c>
      <c r="B42" s="51" t="s">
        <v>75</v>
      </c>
      <c r="C42" s="51" t="s">
        <v>76</v>
      </c>
      <c r="D42" s="51" t="s">
        <v>77</v>
      </c>
      <c r="E42" s="52">
        <v>541522030024517</v>
      </c>
      <c r="F42" s="52">
        <v>1883000820104</v>
      </c>
      <c r="G42" s="52">
        <v>7908236800384</v>
      </c>
      <c r="H42" s="52" t="str">
        <f>VLOOKUP(E42,'[2]VIATRIS '!$D$1:$F$65536,3,0)</f>
        <v>7908236800384</v>
      </c>
      <c r="I42" s="52">
        <v>400569607</v>
      </c>
      <c r="J42" s="52" t="e">
        <v>#N/A</v>
      </c>
      <c r="K42" s="51" t="s">
        <v>158</v>
      </c>
      <c r="L42" s="51" t="s">
        <v>159</v>
      </c>
      <c r="M42" s="51" t="s">
        <v>166</v>
      </c>
      <c r="N42" s="51" t="s">
        <v>167</v>
      </c>
      <c r="O42" s="51" t="s">
        <v>162</v>
      </c>
      <c r="P42" s="51" t="s">
        <v>107</v>
      </c>
      <c r="Q42" s="51" t="s">
        <v>84</v>
      </c>
      <c r="R42" s="74">
        <v>39.15</v>
      </c>
      <c r="S42" s="74">
        <v>54.12</v>
      </c>
      <c r="T42" s="74">
        <v>39.15</v>
      </c>
      <c r="U42" s="74">
        <v>54.12</v>
      </c>
      <c r="V42" s="74">
        <v>44.49</v>
      </c>
      <c r="W42" s="74">
        <v>61.5</v>
      </c>
      <c r="X42" s="74">
        <v>44.49</v>
      </c>
      <c r="Y42" s="74">
        <v>61.5</v>
      </c>
      <c r="Z42" s="74">
        <v>47.17</v>
      </c>
      <c r="AA42" s="74">
        <v>65.209999999999994</v>
      </c>
      <c r="AB42" s="74">
        <v>47.17</v>
      </c>
      <c r="AC42" s="74">
        <v>65.209999999999994</v>
      </c>
      <c r="AD42" s="74">
        <v>47.45</v>
      </c>
      <c r="AE42" s="74">
        <v>65.599999999999994</v>
      </c>
      <c r="AF42" s="74">
        <v>47.45</v>
      </c>
      <c r="AG42" s="74">
        <v>65.599999999999994</v>
      </c>
      <c r="AH42" s="74">
        <v>47.74</v>
      </c>
      <c r="AI42" s="74">
        <v>66</v>
      </c>
      <c r="AJ42" s="74">
        <v>47.74</v>
      </c>
      <c r="AK42" s="74">
        <v>66</v>
      </c>
      <c r="AL42" s="74">
        <v>48.33</v>
      </c>
      <c r="AM42" s="74">
        <v>66.81</v>
      </c>
      <c r="AN42" s="74">
        <v>48.33</v>
      </c>
      <c r="AO42" s="74">
        <v>66.81</v>
      </c>
      <c r="AP42" s="74">
        <v>48.63</v>
      </c>
      <c r="AQ42" s="74">
        <v>67.23</v>
      </c>
      <c r="AR42" s="74">
        <v>48.63</v>
      </c>
      <c r="AS42" s="74">
        <v>67.23</v>
      </c>
      <c r="AT42" s="74">
        <v>48.94</v>
      </c>
      <c r="AU42" s="74">
        <v>67.66</v>
      </c>
      <c r="AV42" s="74">
        <v>48.94</v>
      </c>
      <c r="AW42" s="74">
        <v>67.66</v>
      </c>
      <c r="AX42" s="74">
        <v>49.25</v>
      </c>
      <c r="AY42" s="74">
        <v>68.09</v>
      </c>
      <c r="AZ42" s="74">
        <v>49.25</v>
      </c>
      <c r="BA42" s="74">
        <v>68.09</v>
      </c>
      <c r="BB42" s="74">
        <v>49.56</v>
      </c>
      <c r="BC42" s="74">
        <v>68.510000000000005</v>
      </c>
      <c r="BD42" s="74">
        <v>49.56</v>
      </c>
      <c r="BE42" s="74">
        <v>68.510000000000005</v>
      </c>
      <c r="BF42" s="74">
        <v>50.19</v>
      </c>
      <c r="BG42" s="74">
        <v>69.38</v>
      </c>
      <c r="BH42" s="74">
        <v>50.19</v>
      </c>
      <c r="BI42" s="74">
        <v>69.38</v>
      </c>
      <c r="BJ42" s="74">
        <v>50.52</v>
      </c>
      <c r="BK42" s="74">
        <v>69.84</v>
      </c>
      <c r="BL42" s="74">
        <v>50.52</v>
      </c>
      <c r="BM42" s="74">
        <v>69.84</v>
      </c>
      <c r="BN42" s="74">
        <v>50.84</v>
      </c>
      <c r="BO42" s="74">
        <v>70.28</v>
      </c>
      <c r="BP42" s="74">
        <v>50.84</v>
      </c>
      <c r="BQ42" s="74">
        <v>70.28</v>
      </c>
      <c r="BR42" s="51" t="s">
        <v>85</v>
      </c>
      <c r="BS42" s="51" t="s">
        <v>85</v>
      </c>
      <c r="BT42" s="51" t="s">
        <v>85</v>
      </c>
      <c r="BU42" s="51" t="s">
        <v>85</v>
      </c>
      <c r="BV42" s="51">
        <v>0</v>
      </c>
      <c r="BW42" s="51" t="s">
        <v>86</v>
      </c>
      <c r="BX42" s="51" t="s">
        <v>124</v>
      </c>
      <c r="BY42" s="51" t="s">
        <v>163</v>
      </c>
    </row>
    <row r="43" spans="1:77" ht="15" hidden="1" customHeight="1" x14ac:dyDescent="0.25">
      <c r="A43" s="51" t="s">
        <v>74</v>
      </c>
      <c r="B43" s="51" t="s">
        <v>75</v>
      </c>
      <c r="C43" s="51" t="s">
        <v>76</v>
      </c>
      <c r="D43" s="51" t="s">
        <v>77</v>
      </c>
      <c r="E43" s="52">
        <v>541522030024617</v>
      </c>
      <c r="F43" s="52">
        <v>1883000820112</v>
      </c>
      <c r="G43" s="52">
        <v>7908236800391</v>
      </c>
      <c r="H43" s="52" t="str">
        <f>VLOOKUP(E43,'[2]VIATRIS '!$D$1:$F$65536,3,0)</f>
        <v>7908236800391</v>
      </c>
      <c r="I43" s="52">
        <v>400569608</v>
      </c>
      <c r="J43" s="52" t="e">
        <v>#N/A</v>
      </c>
      <c r="K43" s="51" t="s">
        <v>158</v>
      </c>
      <c r="L43" s="51" t="s">
        <v>159</v>
      </c>
      <c r="M43" s="51" t="s">
        <v>168</v>
      </c>
      <c r="N43" s="51" t="s">
        <v>169</v>
      </c>
      <c r="O43" s="51" t="s">
        <v>162</v>
      </c>
      <c r="P43" s="51" t="s">
        <v>107</v>
      </c>
      <c r="Q43" s="51" t="s">
        <v>84</v>
      </c>
      <c r="R43" s="74">
        <v>58.74</v>
      </c>
      <c r="S43" s="74">
        <v>81.2</v>
      </c>
      <c r="T43" s="74">
        <v>58.74</v>
      </c>
      <c r="U43" s="74">
        <v>81.2</v>
      </c>
      <c r="V43" s="74">
        <v>66.75</v>
      </c>
      <c r="W43" s="74">
        <v>92.28</v>
      </c>
      <c r="X43" s="74">
        <v>66.75</v>
      </c>
      <c r="Y43" s="74">
        <v>92.28</v>
      </c>
      <c r="Z43" s="74">
        <v>70.77</v>
      </c>
      <c r="AA43" s="74">
        <v>97.84</v>
      </c>
      <c r="AB43" s="74">
        <v>70.77</v>
      </c>
      <c r="AC43" s="74">
        <v>97.84</v>
      </c>
      <c r="AD43" s="74">
        <v>71.2</v>
      </c>
      <c r="AE43" s="74">
        <v>98.43</v>
      </c>
      <c r="AF43" s="74">
        <v>71.2</v>
      </c>
      <c r="AG43" s="74">
        <v>98.43</v>
      </c>
      <c r="AH43" s="74">
        <v>71.63</v>
      </c>
      <c r="AI43" s="74">
        <v>99.02</v>
      </c>
      <c r="AJ43" s="74">
        <v>71.63</v>
      </c>
      <c r="AK43" s="74">
        <v>99.02</v>
      </c>
      <c r="AL43" s="74">
        <v>72.52</v>
      </c>
      <c r="AM43" s="74">
        <v>100.25</v>
      </c>
      <c r="AN43" s="74">
        <v>72.52</v>
      </c>
      <c r="AO43" s="74">
        <v>100.25</v>
      </c>
      <c r="AP43" s="74">
        <v>72.97</v>
      </c>
      <c r="AQ43" s="74">
        <v>100.88</v>
      </c>
      <c r="AR43" s="74">
        <v>72.97</v>
      </c>
      <c r="AS43" s="74">
        <v>100.88</v>
      </c>
      <c r="AT43" s="74">
        <v>73.430000000000007</v>
      </c>
      <c r="AU43" s="74">
        <v>101.51</v>
      </c>
      <c r="AV43" s="74">
        <v>73.430000000000007</v>
      </c>
      <c r="AW43" s="74">
        <v>101.51</v>
      </c>
      <c r="AX43" s="74">
        <v>73.89</v>
      </c>
      <c r="AY43" s="74">
        <v>102.15</v>
      </c>
      <c r="AZ43" s="74">
        <v>73.89</v>
      </c>
      <c r="BA43" s="74">
        <v>102.15</v>
      </c>
      <c r="BB43" s="74">
        <v>74.349999999999994</v>
      </c>
      <c r="BC43" s="74">
        <v>102.78</v>
      </c>
      <c r="BD43" s="74">
        <v>74.349999999999994</v>
      </c>
      <c r="BE43" s="74">
        <v>102.78</v>
      </c>
      <c r="BF43" s="74">
        <v>75.31</v>
      </c>
      <c r="BG43" s="74">
        <v>104.11</v>
      </c>
      <c r="BH43" s="74">
        <v>75.31</v>
      </c>
      <c r="BI43" s="74">
        <v>104.11</v>
      </c>
      <c r="BJ43" s="74">
        <v>75.790000000000006</v>
      </c>
      <c r="BK43" s="74">
        <v>104.78</v>
      </c>
      <c r="BL43" s="74">
        <v>75.790000000000006</v>
      </c>
      <c r="BM43" s="74">
        <v>104.78</v>
      </c>
      <c r="BN43" s="74">
        <v>76.290000000000006</v>
      </c>
      <c r="BO43" s="74">
        <v>105.47</v>
      </c>
      <c r="BP43" s="74">
        <v>76.290000000000006</v>
      </c>
      <c r="BQ43" s="74">
        <v>105.47</v>
      </c>
      <c r="BR43" s="51" t="s">
        <v>85</v>
      </c>
      <c r="BS43" s="51" t="s">
        <v>85</v>
      </c>
      <c r="BT43" s="51" t="s">
        <v>85</v>
      </c>
      <c r="BU43" s="51" t="s">
        <v>85</v>
      </c>
      <c r="BV43" s="51">
        <v>0</v>
      </c>
      <c r="BW43" s="51" t="s">
        <v>86</v>
      </c>
      <c r="BX43" s="51" t="s">
        <v>124</v>
      </c>
      <c r="BY43" s="51" t="s">
        <v>163</v>
      </c>
    </row>
    <row r="44" spans="1:77" ht="15" hidden="1" customHeight="1" x14ac:dyDescent="0.25">
      <c r="A44" s="51" t="s">
        <v>74</v>
      </c>
      <c r="B44" s="51" t="s">
        <v>75</v>
      </c>
      <c r="C44" s="51" t="s">
        <v>76</v>
      </c>
      <c r="D44" s="51" t="s">
        <v>77</v>
      </c>
      <c r="E44" s="52">
        <v>541522030024717</v>
      </c>
      <c r="F44" s="52">
        <v>1883000820139</v>
      </c>
      <c r="G44" s="52">
        <v>7908236800407</v>
      </c>
      <c r="H44" s="52" t="str">
        <f>VLOOKUP(E44,'[2]VIATRIS '!$D$1:$F$65536,3,0)</f>
        <v>7908236800407</v>
      </c>
      <c r="I44" s="52">
        <v>400569609</v>
      </c>
      <c r="J44" s="52" t="e">
        <v>#N/A</v>
      </c>
      <c r="K44" s="51" t="s">
        <v>158</v>
      </c>
      <c r="L44" s="51" t="s">
        <v>159</v>
      </c>
      <c r="M44" s="51" t="s">
        <v>170</v>
      </c>
      <c r="N44" s="51" t="s">
        <v>171</v>
      </c>
      <c r="O44" s="51" t="s">
        <v>162</v>
      </c>
      <c r="P44" s="51" t="s">
        <v>107</v>
      </c>
      <c r="Q44" s="51" t="s">
        <v>84</v>
      </c>
      <c r="R44" s="74">
        <v>117.48</v>
      </c>
      <c r="S44" s="74">
        <v>162.41</v>
      </c>
      <c r="T44" s="74">
        <v>117.48</v>
      </c>
      <c r="U44" s="74">
        <v>162.41</v>
      </c>
      <c r="V44" s="74">
        <v>133.5</v>
      </c>
      <c r="W44" s="74">
        <v>184.56</v>
      </c>
      <c r="X44" s="74">
        <v>133.5</v>
      </c>
      <c r="Y44" s="74">
        <v>184.56</v>
      </c>
      <c r="Z44" s="74">
        <v>141.54</v>
      </c>
      <c r="AA44" s="74">
        <v>195.67</v>
      </c>
      <c r="AB44" s="74">
        <v>141.54</v>
      </c>
      <c r="AC44" s="74">
        <v>195.67</v>
      </c>
      <c r="AD44" s="74">
        <v>142.4</v>
      </c>
      <c r="AE44" s="74">
        <v>196.86</v>
      </c>
      <c r="AF44" s="74">
        <v>142.4</v>
      </c>
      <c r="AG44" s="74">
        <v>196.86</v>
      </c>
      <c r="AH44" s="74">
        <v>143.27000000000001</v>
      </c>
      <c r="AI44" s="74">
        <v>198.06</v>
      </c>
      <c r="AJ44" s="74">
        <v>143.27000000000001</v>
      </c>
      <c r="AK44" s="74">
        <v>198.06</v>
      </c>
      <c r="AL44" s="74">
        <v>145.04</v>
      </c>
      <c r="AM44" s="74">
        <v>200.51</v>
      </c>
      <c r="AN44" s="74">
        <v>145.04</v>
      </c>
      <c r="AO44" s="74">
        <v>200.51</v>
      </c>
      <c r="AP44" s="74">
        <v>145.94</v>
      </c>
      <c r="AQ44" s="74">
        <v>201.75</v>
      </c>
      <c r="AR44" s="74">
        <v>145.94</v>
      </c>
      <c r="AS44" s="74">
        <v>201.75</v>
      </c>
      <c r="AT44" s="74">
        <v>146.85</v>
      </c>
      <c r="AU44" s="74">
        <v>203.01</v>
      </c>
      <c r="AV44" s="74">
        <v>146.85</v>
      </c>
      <c r="AW44" s="74">
        <v>203.01</v>
      </c>
      <c r="AX44" s="74">
        <v>147.77000000000001</v>
      </c>
      <c r="AY44" s="74">
        <v>204.28</v>
      </c>
      <c r="AZ44" s="74">
        <v>147.77000000000001</v>
      </c>
      <c r="BA44" s="74">
        <v>204.28</v>
      </c>
      <c r="BB44" s="74">
        <v>148.71</v>
      </c>
      <c r="BC44" s="74">
        <v>205.58</v>
      </c>
      <c r="BD44" s="74">
        <v>148.71</v>
      </c>
      <c r="BE44" s="74">
        <v>205.58</v>
      </c>
      <c r="BF44" s="74">
        <v>150.62</v>
      </c>
      <c r="BG44" s="74">
        <v>208.22</v>
      </c>
      <c r="BH44" s="74">
        <v>150.62</v>
      </c>
      <c r="BI44" s="74">
        <v>208.22</v>
      </c>
      <c r="BJ44" s="74">
        <v>151.59</v>
      </c>
      <c r="BK44" s="74">
        <v>209.56</v>
      </c>
      <c r="BL44" s="74">
        <v>151.59</v>
      </c>
      <c r="BM44" s="74">
        <v>209.56</v>
      </c>
      <c r="BN44" s="74">
        <v>152.57</v>
      </c>
      <c r="BO44" s="74">
        <v>210.92</v>
      </c>
      <c r="BP44" s="74">
        <v>152.57</v>
      </c>
      <c r="BQ44" s="74">
        <v>210.92</v>
      </c>
      <c r="BR44" s="51" t="s">
        <v>85</v>
      </c>
      <c r="BS44" s="51" t="s">
        <v>85</v>
      </c>
      <c r="BT44" s="51" t="s">
        <v>85</v>
      </c>
      <c r="BU44" s="51" t="s">
        <v>85</v>
      </c>
      <c r="BV44" s="51">
        <v>0</v>
      </c>
      <c r="BW44" s="51" t="s">
        <v>86</v>
      </c>
      <c r="BX44" s="51" t="s">
        <v>124</v>
      </c>
      <c r="BY44" s="51" t="s">
        <v>163</v>
      </c>
    </row>
    <row r="45" spans="1:77" ht="15" hidden="1" customHeight="1" x14ac:dyDescent="0.25">
      <c r="A45" s="51" t="s">
        <v>74</v>
      </c>
      <c r="B45" s="51" t="s">
        <v>75</v>
      </c>
      <c r="C45" s="51" t="s">
        <v>76</v>
      </c>
      <c r="D45" s="51" t="s">
        <v>77</v>
      </c>
      <c r="E45" s="52">
        <v>541522020023717</v>
      </c>
      <c r="F45" s="52">
        <v>1883000860033</v>
      </c>
      <c r="G45" s="52">
        <v>7908236800698</v>
      </c>
      <c r="H45" s="52" t="str">
        <f>VLOOKUP(E45,'[2]VIATRIS '!$D$1:$F$65536,3,0)</f>
        <v>7908236800698</v>
      </c>
      <c r="I45" s="52">
        <v>400569590</v>
      </c>
      <c r="J45" s="52" t="e">
        <v>#N/A</v>
      </c>
      <c r="K45" s="51" t="s">
        <v>158</v>
      </c>
      <c r="L45" s="51" t="s">
        <v>172</v>
      </c>
      <c r="M45" s="51" t="s">
        <v>160</v>
      </c>
      <c r="N45" s="51" t="s">
        <v>173</v>
      </c>
      <c r="O45" s="51" t="s">
        <v>162</v>
      </c>
      <c r="P45" s="51" t="s">
        <v>83</v>
      </c>
      <c r="Q45" s="51" t="s">
        <v>84</v>
      </c>
      <c r="R45" s="74">
        <v>59.08</v>
      </c>
      <c r="S45" s="74">
        <v>81.67</v>
      </c>
      <c r="T45" s="74">
        <v>59.08</v>
      </c>
      <c r="U45" s="74">
        <v>81.67</v>
      </c>
      <c r="V45" s="74">
        <v>67.14</v>
      </c>
      <c r="W45" s="74">
        <v>92.82</v>
      </c>
      <c r="X45" s="74">
        <v>67.14</v>
      </c>
      <c r="Y45" s="74">
        <v>92.82</v>
      </c>
      <c r="Z45" s="74">
        <v>71.180000000000007</v>
      </c>
      <c r="AA45" s="74">
        <v>98.4</v>
      </c>
      <c r="AB45" s="74">
        <v>71.180000000000007</v>
      </c>
      <c r="AC45" s="74">
        <v>98.4</v>
      </c>
      <c r="AD45" s="74">
        <v>71.61</v>
      </c>
      <c r="AE45" s="74">
        <v>99</v>
      </c>
      <c r="AF45" s="74">
        <v>71.61</v>
      </c>
      <c r="AG45" s="74">
        <v>99</v>
      </c>
      <c r="AH45" s="74">
        <v>72.05</v>
      </c>
      <c r="AI45" s="74">
        <v>99.6</v>
      </c>
      <c r="AJ45" s="74">
        <v>72.05</v>
      </c>
      <c r="AK45" s="74">
        <v>99.6</v>
      </c>
      <c r="AL45" s="74">
        <v>72.94</v>
      </c>
      <c r="AM45" s="74">
        <v>100.84</v>
      </c>
      <c r="AN45" s="74">
        <v>72.94</v>
      </c>
      <c r="AO45" s="74">
        <v>100.84</v>
      </c>
      <c r="AP45" s="74">
        <v>73.39</v>
      </c>
      <c r="AQ45" s="74">
        <v>101.46</v>
      </c>
      <c r="AR45" s="74">
        <v>73.39</v>
      </c>
      <c r="AS45" s="74">
        <v>101.46</v>
      </c>
      <c r="AT45" s="74">
        <v>73.849999999999994</v>
      </c>
      <c r="AU45" s="74">
        <v>102.09</v>
      </c>
      <c r="AV45" s="74">
        <v>73.849999999999994</v>
      </c>
      <c r="AW45" s="74">
        <v>102.09</v>
      </c>
      <c r="AX45" s="74">
        <v>74.31</v>
      </c>
      <c r="AY45" s="74">
        <v>102.73</v>
      </c>
      <c r="AZ45" s="74">
        <v>74.31</v>
      </c>
      <c r="BA45" s="74">
        <v>102.73</v>
      </c>
      <c r="BB45" s="74">
        <v>74.78</v>
      </c>
      <c r="BC45" s="74">
        <v>103.38</v>
      </c>
      <c r="BD45" s="74">
        <v>74.78</v>
      </c>
      <c r="BE45" s="74">
        <v>103.38</v>
      </c>
      <c r="BF45" s="74">
        <v>75.739999999999995</v>
      </c>
      <c r="BG45" s="74">
        <v>104.71</v>
      </c>
      <c r="BH45" s="74">
        <v>75.739999999999995</v>
      </c>
      <c r="BI45" s="74">
        <v>104.71</v>
      </c>
      <c r="BJ45" s="74">
        <v>76.23</v>
      </c>
      <c r="BK45" s="74">
        <v>105.38</v>
      </c>
      <c r="BL45" s="74">
        <v>76.23</v>
      </c>
      <c r="BM45" s="74">
        <v>105.38</v>
      </c>
      <c r="BN45" s="74">
        <v>76.73</v>
      </c>
      <c r="BO45" s="74">
        <v>106.07</v>
      </c>
      <c r="BP45" s="74">
        <v>76.73</v>
      </c>
      <c r="BQ45" s="74">
        <v>106.07</v>
      </c>
      <c r="BR45" s="51" t="s">
        <v>85</v>
      </c>
      <c r="BS45" s="51" t="s">
        <v>85</v>
      </c>
      <c r="BT45" s="51" t="s">
        <v>85</v>
      </c>
      <c r="BU45" s="51" t="s">
        <v>85</v>
      </c>
      <c r="BV45" s="51">
        <v>0</v>
      </c>
      <c r="BW45" s="51" t="s">
        <v>86</v>
      </c>
      <c r="BX45" s="51" t="s">
        <v>124</v>
      </c>
      <c r="BY45" s="51" t="s">
        <v>163</v>
      </c>
    </row>
    <row r="46" spans="1:77" ht="15" hidden="1" customHeight="1" x14ac:dyDescent="0.25">
      <c r="A46" s="51" t="s">
        <v>74</v>
      </c>
      <c r="B46" s="51" t="s">
        <v>75</v>
      </c>
      <c r="C46" s="51" t="s">
        <v>76</v>
      </c>
      <c r="D46" s="51" t="s">
        <v>77</v>
      </c>
      <c r="E46" s="52">
        <v>541522020024217</v>
      </c>
      <c r="F46" s="52">
        <v>1883000860068</v>
      </c>
      <c r="G46" s="52">
        <v>7908236801053</v>
      </c>
      <c r="H46" s="52" t="str">
        <f>VLOOKUP(E46,'[2]VIATRIS '!$D$1:$F$65536,3,0)</f>
        <v>7908236801053</v>
      </c>
      <c r="I46" s="52" t="s">
        <v>479</v>
      </c>
      <c r="J46" s="52" t="str">
        <f t="shared" ref="J46:J47" si="1">I46</f>
        <v>NÃO COMERCILIZA NO MOMENTO</v>
      </c>
      <c r="K46" s="51" t="s">
        <v>158</v>
      </c>
      <c r="L46" s="51" t="s">
        <v>172</v>
      </c>
      <c r="M46" s="51" t="s">
        <v>164</v>
      </c>
      <c r="N46" s="51" t="s">
        <v>174</v>
      </c>
      <c r="O46" s="51" t="s">
        <v>162</v>
      </c>
      <c r="P46" s="51" t="s">
        <v>83</v>
      </c>
      <c r="Q46" s="51" t="s">
        <v>84</v>
      </c>
      <c r="R46" s="74">
        <v>8.6199999999999992</v>
      </c>
      <c r="S46" s="74">
        <v>11.92</v>
      </c>
      <c r="T46" s="74">
        <v>8.6199999999999992</v>
      </c>
      <c r="U46" s="74">
        <v>11.92</v>
      </c>
      <c r="V46" s="74">
        <v>9.8000000000000007</v>
      </c>
      <c r="W46" s="74">
        <v>13.55</v>
      </c>
      <c r="X46" s="74">
        <v>9.8000000000000007</v>
      </c>
      <c r="Y46" s="74">
        <v>13.55</v>
      </c>
      <c r="Z46" s="74">
        <v>10.39</v>
      </c>
      <c r="AA46" s="74">
        <v>14.36</v>
      </c>
      <c r="AB46" s="74">
        <v>10.39</v>
      </c>
      <c r="AC46" s="74">
        <v>14.36</v>
      </c>
      <c r="AD46" s="74">
        <v>10.45</v>
      </c>
      <c r="AE46" s="74">
        <v>14.45</v>
      </c>
      <c r="AF46" s="74">
        <v>10.45</v>
      </c>
      <c r="AG46" s="74">
        <v>14.45</v>
      </c>
      <c r="AH46" s="74">
        <v>10.51</v>
      </c>
      <c r="AI46" s="74">
        <v>14.53</v>
      </c>
      <c r="AJ46" s="74">
        <v>10.51</v>
      </c>
      <c r="AK46" s="74">
        <v>14.53</v>
      </c>
      <c r="AL46" s="74">
        <v>10.64</v>
      </c>
      <c r="AM46" s="74">
        <v>14.71</v>
      </c>
      <c r="AN46" s="74">
        <v>10.64</v>
      </c>
      <c r="AO46" s="74">
        <v>14.71</v>
      </c>
      <c r="AP46" s="74">
        <v>10.71</v>
      </c>
      <c r="AQ46" s="74">
        <v>14.81</v>
      </c>
      <c r="AR46" s="74">
        <v>10.71</v>
      </c>
      <c r="AS46" s="74">
        <v>14.81</v>
      </c>
      <c r="AT46" s="74">
        <v>10.78</v>
      </c>
      <c r="AU46" s="74">
        <v>14.9</v>
      </c>
      <c r="AV46" s="74">
        <v>10.78</v>
      </c>
      <c r="AW46" s="74">
        <v>14.9</v>
      </c>
      <c r="AX46" s="74">
        <v>10.84</v>
      </c>
      <c r="AY46" s="74">
        <v>14.99</v>
      </c>
      <c r="AZ46" s="74">
        <v>10.84</v>
      </c>
      <c r="BA46" s="74">
        <v>14.99</v>
      </c>
      <c r="BB46" s="74">
        <v>10.91</v>
      </c>
      <c r="BC46" s="74">
        <v>15.08</v>
      </c>
      <c r="BD46" s="74">
        <v>10.91</v>
      </c>
      <c r="BE46" s="74">
        <v>15.08</v>
      </c>
      <c r="BF46" s="74">
        <v>11.05</v>
      </c>
      <c r="BG46" s="74">
        <v>15.28</v>
      </c>
      <c r="BH46" s="74">
        <v>11.05</v>
      </c>
      <c r="BI46" s="74">
        <v>15.28</v>
      </c>
      <c r="BJ46" s="74">
        <v>11.12</v>
      </c>
      <c r="BK46" s="74">
        <v>15.37</v>
      </c>
      <c r="BL46" s="74">
        <v>11.12</v>
      </c>
      <c r="BM46" s="74">
        <v>15.37</v>
      </c>
      <c r="BN46" s="74">
        <v>11.19</v>
      </c>
      <c r="BO46" s="74">
        <v>15.47</v>
      </c>
      <c r="BP46" s="74">
        <v>11.19</v>
      </c>
      <c r="BQ46" s="74">
        <v>15.47</v>
      </c>
      <c r="BR46" s="51" t="s">
        <v>85</v>
      </c>
      <c r="BS46" s="51" t="s">
        <v>85</v>
      </c>
      <c r="BT46" s="51" t="s">
        <v>85</v>
      </c>
      <c r="BU46" s="51" t="s">
        <v>85</v>
      </c>
      <c r="BV46" s="51">
        <v>0</v>
      </c>
      <c r="BW46" s="51" t="s">
        <v>86</v>
      </c>
      <c r="BX46" s="51" t="s">
        <v>124</v>
      </c>
      <c r="BY46" s="51" t="s">
        <v>163</v>
      </c>
    </row>
    <row r="47" spans="1:77" ht="15" hidden="1" customHeight="1" x14ac:dyDescent="0.25">
      <c r="A47" s="51" t="s">
        <v>74</v>
      </c>
      <c r="B47" s="51" t="s">
        <v>75</v>
      </c>
      <c r="C47" s="51" t="s">
        <v>76</v>
      </c>
      <c r="D47" s="51" t="s">
        <v>77</v>
      </c>
      <c r="E47" s="52">
        <v>541522020023817</v>
      </c>
      <c r="F47" s="52">
        <v>1883000860076</v>
      </c>
      <c r="G47" s="52">
        <v>7908236800063</v>
      </c>
      <c r="H47" s="52" t="str">
        <f>VLOOKUP(E47,'[2]VIATRIS '!$D$1:$F$65536,3,0)</f>
        <v>7908236800063</v>
      </c>
      <c r="I47" s="52" t="s">
        <v>479</v>
      </c>
      <c r="J47" s="52" t="str">
        <f t="shared" si="1"/>
        <v>NÃO COMERCILIZA NO MOMENTO</v>
      </c>
      <c r="K47" s="51" t="s">
        <v>158</v>
      </c>
      <c r="L47" s="51" t="s">
        <v>172</v>
      </c>
      <c r="M47" s="51" t="s">
        <v>175</v>
      </c>
      <c r="N47" s="51" t="s">
        <v>176</v>
      </c>
      <c r="O47" s="51" t="s">
        <v>162</v>
      </c>
      <c r="P47" s="51" t="s">
        <v>83</v>
      </c>
      <c r="Q47" s="51" t="s">
        <v>84</v>
      </c>
      <c r="R47" s="74">
        <v>19.22</v>
      </c>
      <c r="S47" s="74">
        <v>26.57</v>
      </c>
      <c r="T47" s="74">
        <v>19.22</v>
      </c>
      <c r="U47" s="74">
        <v>26.57</v>
      </c>
      <c r="V47" s="74">
        <v>21.84</v>
      </c>
      <c r="W47" s="74">
        <v>30.19</v>
      </c>
      <c r="X47" s="74">
        <v>21.84</v>
      </c>
      <c r="Y47" s="74">
        <v>30.19</v>
      </c>
      <c r="Z47" s="74">
        <v>23.16</v>
      </c>
      <c r="AA47" s="74">
        <v>32.020000000000003</v>
      </c>
      <c r="AB47" s="74">
        <v>23.16</v>
      </c>
      <c r="AC47" s="74">
        <v>32.020000000000003</v>
      </c>
      <c r="AD47" s="74">
        <v>23.3</v>
      </c>
      <c r="AE47" s="74">
        <v>32.21</v>
      </c>
      <c r="AF47" s="74">
        <v>23.3</v>
      </c>
      <c r="AG47" s="74">
        <v>32.21</v>
      </c>
      <c r="AH47" s="74">
        <v>23.44</v>
      </c>
      <c r="AI47" s="74">
        <v>32.4</v>
      </c>
      <c r="AJ47" s="74">
        <v>23.44</v>
      </c>
      <c r="AK47" s="74">
        <v>32.4</v>
      </c>
      <c r="AL47" s="74">
        <v>23.73</v>
      </c>
      <c r="AM47" s="74">
        <v>32.81</v>
      </c>
      <c r="AN47" s="74">
        <v>23.73</v>
      </c>
      <c r="AO47" s="74">
        <v>32.81</v>
      </c>
      <c r="AP47" s="74">
        <v>23.88</v>
      </c>
      <c r="AQ47" s="74">
        <v>33.01</v>
      </c>
      <c r="AR47" s="74">
        <v>23.88</v>
      </c>
      <c r="AS47" s="74">
        <v>33.01</v>
      </c>
      <c r="AT47" s="74">
        <v>24.03</v>
      </c>
      <c r="AU47" s="74">
        <v>33.22</v>
      </c>
      <c r="AV47" s="74">
        <v>24.03</v>
      </c>
      <c r="AW47" s="74">
        <v>33.22</v>
      </c>
      <c r="AX47" s="74">
        <v>24.18</v>
      </c>
      <c r="AY47" s="74">
        <v>33.43</v>
      </c>
      <c r="AZ47" s="74">
        <v>24.18</v>
      </c>
      <c r="BA47" s="74">
        <v>33.43</v>
      </c>
      <c r="BB47" s="74">
        <v>24.33</v>
      </c>
      <c r="BC47" s="74">
        <v>33.630000000000003</v>
      </c>
      <c r="BD47" s="74">
        <v>24.33</v>
      </c>
      <c r="BE47" s="74">
        <v>33.630000000000003</v>
      </c>
      <c r="BF47" s="74">
        <v>24.64</v>
      </c>
      <c r="BG47" s="74">
        <v>34.06</v>
      </c>
      <c r="BH47" s="74">
        <v>24.64</v>
      </c>
      <c r="BI47" s="74">
        <v>34.06</v>
      </c>
      <c r="BJ47" s="74">
        <v>24.8</v>
      </c>
      <c r="BK47" s="74">
        <v>34.28</v>
      </c>
      <c r="BL47" s="74">
        <v>24.8</v>
      </c>
      <c r="BM47" s="74">
        <v>34.28</v>
      </c>
      <c r="BN47" s="74">
        <v>24.96</v>
      </c>
      <c r="BO47" s="74">
        <v>34.51</v>
      </c>
      <c r="BP47" s="74">
        <v>24.96</v>
      </c>
      <c r="BQ47" s="74">
        <v>34.51</v>
      </c>
      <c r="BR47" s="51" t="s">
        <v>85</v>
      </c>
      <c r="BS47" s="51" t="s">
        <v>85</v>
      </c>
      <c r="BT47" s="51" t="s">
        <v>85</v>
      </c>
      <c r="BU47" s="51" t="s">
        <v>85</v>
      </c>
      <c r="BV47" s="51">
        <v>0</v>
      </c>
      <c r="BW47" s="51" t="s">
        <v>86</v>
      </c>
      <c r="BX47" s="51" t="s">
        <v>85</v>
      </c>
      <c r="BY47" s="51" t="s">
        <v>163</v>
      </c>
    </row>
    <row r="48" spans="1:77" ht="15" hidden="1" customHeight="1" x14ac:dyDescent="0.25">
      <c r="A48" s="51" t="s">
        <v>74</v>
      </c>
      <c r="B48" s="51" t="s">
        <v>75</v>
      </c>
      <c r="C48" s="51" t="s">
        <v>76</v>
      </c>
      <c r="D48" s="51" t="s">
        <v>77</v>
      </c>
      <c r="E48" s="52">
        <v>541522020023917</v>
      </c>
      <c r="F48" s="52">
        <v>1883000860106</v>
      </c>
      <c r="G48" s="52">
        <v>7908236800049</v>
      </c>
      <c r="H48" s="52" t="str">
        <f>VLOOKUP(E48,'[2]VIATRIS '!$D$1:$F$65536,3,0)</f>
        <v>7908236800049</v>
      </c>
      <c r="I48" s="52">
        <v>400569591</v>
      </c>
      <c r="J48" s="52" t="e">
        <v>#N/A</v>
      </c>
      <c r="K48" s="51" t="s">
        <v>158</v>
      </c>
      <c r="L48" s="51" t="s">
        <v>172</v>
      </c>
      <c r="M48" s="51" t="s">
        <v>166</v>
      </c>
      <c r="N48" s="51" t="s">
        <v>177</v>
      </c>
      <c r="O48" s="51" t="s">
        <v>162</v>
      </c>
      <c r="P48" s="51" t="s">
        <v>83</v>
      </c>
      <c r="Q48" s="51" t="s">
        <v>84</v>
      </c>
      <c r="R48" s="74">
        <v>48.63</v>
      </c>
      <c r="S48" s="74">
        <v>67.23</v>
      </c>
      <c r="T48" s="74">
        <v>48.63</v>
      </c>
      <c r="U48" s="74">
        <v>67.23</v>
      </c>
      <c r="V48" s="74">
        <v>55.26</v>
      </c>
      <c r="W48" s="74">
        <v>76.39</v>
      </c>
      <c r="X48" s="74">
        <v>55.26</v>
      </c>
      <c r="Y48" s="74">
        <v>76.39</v>
      </c>
      <c r="Z48" s="74">
        <v>58.59</v>
      </c>
      <c r="AA48" s="74">
        <v>81</v>
      </c>
      <c r="AB48" s="74">
        <v>58.59</v>
      </c>
      <c r="AC48" s="74">
        <v>81</v>
      </c>
      <c r="AD48" s="74">
        <v>58.95</v>
      </c>
      <c r="AE48" s="74">
        <v>81.489999999999995</v>
      </c>
      <c r="AF48" s="74">
        <v>58.95</v>
      </c>
      <c r="AG48" s="74">
        <v>81.489999999999995</v>
      </c>
      <c r="AH48" s="74">
        <v>59.3</v>
      </c>
      <c r="AI48" s="74">
        <v>81.98</v>
      </c>
      <c r="AJ48" s="74">
        <v>59.3</v>
      </c>
      <c r="AK48" s="74">
        <v>81.98</v>
      </c>
      <c r="AL48" s="74">
        <v>60.04</v>
      </c>
      <c r="AM48" s="74">
        <v>83</v>
      </c>
      <c r="AN48" s="74">
        <v>60.04</v>
      </c>
      <c r="AO48" s="74">
        <v>83</v>
      </c>
      <c r="AP48" s="74">
        <v>60.41</v>
      </c>
      <c r="AQ48" s="74">
        <v>83.51</v>
      </c>
      <c r="AR48" s="74">
        <v>60.41</v>
      </c>
      <c r="AS48" s="74">
        <v>83.51</v>
      </c>
      <c r="AT48" s="74">
        <v>60.79</v>
      </c>
      <c r="AU48" s="74">
        <v>84.04</v>
      </c>
      <c r="AV48" s="74">
        <v>60.79</v>
      </c>
      <c r="AW48" s="74">
        <v>84.04</v>
      </c>
      <c r="AX48" s="74">
        <v>61.17</v>
      </c>
      <c r="AY48" s="74">
        <v>84.56</v>
      </c>
      <c r="AZ48" s="74">
        <v>61.17</v>
      </c>
      <c r="BA48" s="74">
        <v>84.56</v>
      </c>
      <c r="BB48" s="74">
        <v>61.56</v>
      </c>
      <c r="BC48" s="74">
        <v>85.1</v>
      </c>
      <c r="BD48" s="74">
        <v>61.56</v>
      </c>
      <c r="BE48" s="74">
        <v>85.1</v>
      </c>
      <c r="BF48" s="74">
        <v>62.35</v>
      </c>
      <c r="BG48" s="74">
        <v>86.2</v>
      </c>
      <c r="BH48" s="74">
        <v>62.35</v>
      </c>
      <c r="BI48" s="74">
        <v>86.2</v>
      </c>
      <c r="BJ48" s="74">
        <v>62.75</v>
      </c>
      <c r="BK48" s="74">
        <v>86.75</v>
      </c>
      <c r="BL48" s="74">
        <v>62.75</v>
      </c>
      <c r="BM48" s="74">
        <v>86.75</v>
      </c>
      <c r="BN48" s="74">
        <v>63.16</v>
      </c>
      <c r="BO48" s="74">
        <v>87.31</v>
      </c>
      <c r="BP48" s="74">
        <v>63.16</v>
      </c>
      <c r="BQ48" s="74">
        <v>87.31</v>
      </c>
      <c r="BR48" s="51" t="s">
        <v>85</v>
      </c>
      <c r="BS48" s="51" t="s">
        <v>85</v>
      </c>
      <c r="BT48" s="51" t="s">
        <v>85</v>
      </c>
      <c r="BU48" s="51" t="s">
        <v>85</v>
      </c>
      <c r="BV48" s="51">
        <v>0</v>
      </c>
      <c r="BW48" s="51" t="s">
        <v>86</v>
      </c>
      <c r="BX48" s="51" t="s">
        <v>124</v>
      </c>
      <c r="BY48" s="51" t="s">
        <v>163</v>
      </c>
    </row>
    <row r="49" spans="1:77" ht="15" hidden="1" customHeight="1" x14ac:dyDescent="0.25">
      <c r="A49" s="51" t="s">
        <v>74</v>
      </c>
      <c r="B49" s="51" t="s">
        <v>75</v>
      </c>
      <c r="C49" s="51" t="s">
        <v>76</v>
      </c>
      <c r="D49" s="51" t="s">
        <v>77</v>
      </c>
      <c r="E49" s="52">
        <v>541522020024117</v>
      </c>
      <c r="F49" s="52">
        <v>1883000860114</v>
      </c>
      <c r="G49" s="52">
        <v>7908236800056</v>
      </c>
      <c r="H49" s="52" t="str">
        <f>VLOOKUP(E49,'[2]VIATRIS '!$D$1:$F$65536,3,0)</f>
        <v>7908236800056</v>
      </c>
      <c r="I49" s="52">
        <v>400569592</v>
      </c>
      <c r="J49" s="52" t="e">
        <v>#N/A</v>
      </c>
      <c r="K49" s="51" t="s">
        <v>158</v>
      </c>
      <c r="L49" s="51" t="s">
        <v>172</v>
      </c>
      <c r="M49" s="51" t="s">
        <v>168</v>
      </c>
      <c r="N49" s="51" t="s">
        <v>178</v>
      </c>
      <c r="O49" s="51" t="s">
        <v>162</v>
      </c>
      <c r="P49" s="51" t="s">
        <v>83</v>
      </c>
      <c r="Q49" s="51" t="s">
        <v>84</v>
      </c>
      <c r="R49" s="74">
        <v>71.959999999999994</v>
      </c>
      <c r="S49" s="74">
        <v>99.48</v>
      </c>
      <c r="T49" s="74">
        <v>71.959999999999994</v>
      </c>
      <c r="U49" s="74">
        <v>99.48</v>
      </c>
      <c r="V49" s="74">
        <v>81.77</v>
      </c>
      <c r="W49" s="74">
        <v>113.04</v>
      </c>
      <c r="X49" s="74">
        <v>81.77</v>
      </c>
      <c r="Y49" s="74">
        <v>113.04</v>
      </c>
      <c r="Z49" s="74">
        <v>86.7</v>
      </c>
      <c r="AA49" s="74">
        <v>119.86</v>
      </c>
      <c r="AB49" s="74">
        <v>86.7</v>
      </c>
      <c r="AC49" s="74">
        <v>119.86</v>
      </c>
      <c r="AD49" s="74">
        <v>87.22</v>
      </c>
      <c r="AE49" s="74">
        <v>120.58</v>
      </c>
      <c r="AF49" s="74">
        <v>87.22</v>
      </c>
      <c r="AG49" s="74">
        <v>120.58</v>
      </c>
      <c r="AH49" s="74">
        <v>87.76</v>
      </c>
      <c r="AI49" s="74">
        <v>121.32</v>
      </c>
      <c r="AJ49" s="74">
        <v>87.76</v>
      </c>
      <c r="AK49" s="74">
        <v>121.32</v>
      </c>
      <c r="AL49" s="74">
        <v>88.84</v>
      </c>
      <c r="AM49" s="74">
        <v>122.82</v>
      </c>
      <c r="AN49" s="74">
        <v>88.84</v>
      </c>
      <c r="AO49" s="74">
        <v>122.82</v>
      </c>
      <c r="AP49" s="74">
        <v>89.39</v>
      </c>
      <c r="AQ49" s="74">
        <v>123.58</v>
      </c>
      <c r="AR49" s="74">
        <v>89.39</v>
      </c>
      <c r="AS49" s="74">
        <v>123.58</v>
      </c>
      <c r="AT49" s="74">
        <v>89.95</v>
      </c>
      <c r="AU49" s="74">
        <v>124.35</v>
      </c>
      <c r="AV49" s="74">
        <v>89.95</v>
      </c>
      <c r="AW49" s="74">
        <v>124.35</v>
      </c>
      <c r="AX49" s="74">
        <v>90.52</v>
      </c>
      <c r="AY49" s="74">
        <v>125.14</v>
      </c>
      <c r="AZ49" s="74">
        <v>90.52</v>
      </c>
      <c r="BA49" s="74">
        <v>125.14</v>
      </c>
      <c r="BB49" s="74">
        <v>91.09</v>
      </c>
      <c r="BC49" s="74">
        <v>125.93</v>
      </c>
      <c r="BD49" s="74">
        <v>91.09</v>
      </c>
      <c r="BE49" s="74">
        <v>125.93</v>
      </c>
      <c r="BF49" s="74">
        <v>92.26</v>
      </c>
      <c r="BG49" s="74">
        <v>127.54</v>
      </c>
      <c r="BH49" s="74">
        <v>92.26</v>
      </c>
      <c r="BI49" s="74">
        <v>127.54</v>
      </c>
      <c r="BJ49" s="74">
        <v>92.85</v>
      </c>
      <c r="BK49" s="74">
        <v>128.36000000000001</v>
      </c>
      <c r="BL49" s="74">
        <v>92.85</v>
      </c>
      <c r="BM49" s="74">
        <v>128.36000000000001</v>
      </c>
      <c r="BN49" s="74">
        <v>93.45</v>
      </c>
      <c r="BO49" s="74">
        <v>129.19</v>
      </c>
      <c r="BP49" s="74">
        <v>93.45</v>
      </c>
      <c r="BQ49" s="74">
        <v>129.19</v>
      </c>
      <c r="BR49" s="51" t="s">
        <v>85</v>
      </c>
      <c r="BS49" s="51" t="s">
        <v>85</v>
      </c>
      <c r="BT49" s="51" t="s">
        <v>85</v>
      </c>
      <c r="BU49" s="51" t="s">
        <v>85</v>
      </c>
      <c r="BV49" s="51">
        <v>0</v>
      </c>
      <c r="BW49" s="51" t="s">
        <v>86</v>
      </c>
      <c r="BX49" s="51" t="s">
        <v>124</v>
      </c>
      <c r="BY49" s="51" t="s">
        <v>163</v>
      </c>
    </row>
    <row r="50" spans="1:77" ht="15" hidden="1" customHeight="1" x14ac:dyDescent="0.25">
      <c r="A50" s="51" t="s">
        <v>74</v>
      </c>
      <c r="B50" s="51" t="s">
        <v>75</v>
      </c>
      <c r="C50" s="51" t="s">
        <v>76</v>
      </c>
      <c r="D50" s="51" t="s">
        <v>77</v>
      </c>
      <c r="E50" s="52">
        <v>541522020024017</v>
      </c>
      <c r="F50" s="52">
        <v>1883000860130</v>
      </c>
      <c r="G50" s="52">
        <v>7908236800070</v>
      </c>
      <c r="H50" s="52" t="str">
        <f>VLOOKUP(E50,'[2]VIATRIS '!$D$1:$F$65536,3,0)</f>
        <v>7908236800070</v>
      </c>
      <c r="I50" s="52">
        <v>400569593</v>
      </c>
      <c r="J50" s="52" t="e">
        <v>#N/A</v>
      </c>
      <c r="K50" s="51" t="s">
        <v>158</v>
      </c>
      <c r="L50" s="51" t="s">
        <v>172</v>
      </c>
      <c r="M50" s="51" t="s">
        <v>170</v>
      </c>
      <c r="N50" s="51" t="s">
        <v>179</v>
      </c>
      <c r="O50" s="51" t="s">
        <v>162</v>
      </c>
      <c r="P50" s="51" t="s">
        <v>83</v>
      </c>
      <c r="Q50" s="51" t="s">
        <v>84</v>
      </c>
      <c r="R50" s="74">
        <v>142.13</v>
      </c>
      <c r="S50" s="74">
        <v>196.49</v>
      </c>
      <c r="T50" s="74">
        <v>142.13</v>
      </c>
      <c r="U50" s="74">
        <v>196.49</v>
      </c>
      <c r="V50" s="74">
        <v>161.51</v>
      </c>
      <c r="W50" s="74">
        <v>223.28</v>
      </c>
      <c r="X50" s="74">
        <v>161.51</v>
      </c>
      <c r="Y50" s="74">
        <v>223.28</v>
      </c>
      <c r="Z50" s="74">
        <v>171.24</v>
      </c>
      <c r="AA50" s="74">
        <v>236.73</v>
      </c>
      <c r="AB50" s="74">
        <v>171.24</v>
      </c>
      <c r="AC50" s="74">
        <v>236.73</v>
      </c>
      <c r="AD50" s="74">
        <v>172.28</v>
      </c>
      <c r="AE50" s="74">
        <v>238.17</v>
      </c>
      <c r="AF50" s="74">
        <v>172.28</v>
      </c>
      <c r="AG50" s="74">
        <v>238.17</v>
      </c>
      <c r="AH50" s="74">
        <v>173.33</v>
      </c>
      <c r="AI50" s="74">
        <v>239.62</v>
      </c>
      <c r="AJ50" s="74">
        <v>173.33</v>
      </c>
      <c r="AK50" s="74">
        <v>239.62</v>
      </c>
      <c r="AL50" s="74">
        <v>175.47</v>
      </c>
      <c r="AM50" s="74">
        <v>242.58</v>
      </c>
      <c r="AN50" s="74">
        <v>175.47</v>
      </c>
      <c r="AO50" s="74">
        <v>242.58</v>
      </c>
      <c r="AP50" s="74">
        <v>176.56</v>
      </c>
      <c r="AQ50" s="74">
        <v>244.08</v>
      </c>
      <c r="AR50" s="74">
        <v>176.56</v>
      </c>
      <c r="AS50" s="74">
        <v>244.08</v>
      </c>
      <c r="AT50" s="74">
        <v>177.66</v>
      </c>
      <c r="AU50" s="74">
        <v>245.6</v>
      </c>
      <c r="AV50" s="74">
        <v>177.66</v>
      </c>
      <c r="AW50" s="74">
        <v>245.6</v>
      </c>
      <c r="AX50" s="74">
        <v>178.78</v>
      </c>
      <c r="AY50" s="74">
        <v>247.15</v>
      </c>
      <c r="AZ50" s="74">
        <v>178.78</v>
      </c>
      <c r="BA50" s="74">
        <v>247.15</v>
      </c>
      <c r="BB50" s="74">
        <v>179.91</v>
      </c>
      <c r="BC50" s="74">
        <v>248.72</v>
      </c>
      <c r="BD50" s="74">
        <v>179.91</v>
      </c>
      <c r="BE50" s="74">
        <v>248.72</v>
      </c>
      <c r="BF50" s="74">
        <v>182.22</v>
      </c>
      <c r="BG50" s="74">
        <v>251.91</v>
      </c>
      <c r="BH50" s="74">
        <v>182.22</v>
      </c>
      <c r="BI50" s="74">
        <v>251.91</v>
      </c>
      <c r="BJ50" s="74">
        <v>183.39</v>
      </c>
      <c r="BK50" s="74">
        <v>253.53</v>
      </c>
      <c r="BL50" s="74">
        <v>183.39</v>
      </c>
      <c r="BM50" s="74">
        <v>253.53</v>
      </c>
      <c r="BN50" s="74">
        <v>184.58</v>
      </c>
      <c r="BO50" s="74">
        <v>255.17</v>
      </c>
      <c r="BP50" s="74">
        <v>184.58</v>
      </c>
      <c r="BQ50" s="74">
        <v>255.17</v>
      </c>
      <c r="BR50" s="51" t="s">
        <v>85</v>
      </c>
      <c r="BS50" s="51" t="s">
        <v>85</v>
      </c>
      <c r="BT50" s="51" t="s">
        <v>85</v>
      </c>
      <c r="BU50" s="51" t="s">
        <v>85</v>
      </c>
      <c r="BV50" s="51">
        <v>0</v>
      </c>
      <c r="BW50" s="51" t="s">
        <v>86</v>
      </c>
      <c r="BX50" s="51" t="s">
        <v>124</v>
      </c>
      <c r="BY50" s="51" t="s">
        <v>163</v>
      </c>
    </row>
    <row r="51" spans="1:77" ht="15" hidden="1" customHeight="1" x14ac:dyDescent="0.25">
      <c r="A51" s="51" t="s">
        <v>74</v>
      </c>
      <c r="B51" s="51" t="s">
        <v>75</v>
      </c>
      <c r="C51" s="51" t="s">
        <v>76</v>
      </c>
      <c r="D51" s="51" t="s">
        <v>77</v>
      </c>
      <c r="E51" s="52">
        <v>541521120021717</v>
      </c>
      <c r="F51" s="52">
        <v>1883000770018</v>
      </c>
      <c r="G51" s="52">
        <v>7908236800216</v>
      </c>
      <c r="H51" s="52" t="str">
        <f>VLOOKUP(E51,'[2]VIATRIS '!$D$1:$F$65536,3,0)</f>
        <v>7908236800216</v>
      </c>
      <c r="I51" s="52">
        <v>400569601</v>
      </c>
      <c r="J51" s="52" t="e">
        <v>#N/A</v>
      </c>
      <c r="K51" s="51" t="s">
        <v>180</v>
      </c>
      <c r="L51" s="51" t="s">
        <v>181</v>
      </c>
      <c r="M51" s="51" t="s">
        <v>182</v>
      </c>
      <c r="N51" s="51" t="s">
        <v>183</v>
      </c>
      <c r="O51" s="51" t="s">
        <v>184</v>
      </c>
      <c r="P51" s="51" t="s">
        <v>83</v>
      </c>
      <c r="Q51" s="51" t="s">
        <v>84</v>
      </c>
      <c r="R51" s="74">
        <v>75.760000000000005</v>
      </c>
      <c r="S51" s="74">
        <v>104.73</v>
      </c>
      <c r="T51" s="74">
        <v>84.85</v>
      </c>
      <c r="U51" s="74">
        <v>113.82</v>
      </c>
      <c r="V51" s="74">
        <v>96.42</v>
      </c>
      <c r="W51" s="74">
        <v>129.34</v>
      </c>
      <c r="X51" s="74">
        <v>86.09</v>
      </c>
      <c r="Y51" s="74">
        <v>119.01</v>
      </c>
      <c r="Z51" s="74">
        <v>102.23</v>
      </c>
      <c r="AA51" s="74">
        <v>137.13999999999999</v>
      </c>
      <c r="AB51" s="74">
        <v>91.28</v>
      </c>
      <c r="AC51" s="74">
        <v>126.19</v>
      </c>
      <c r="AD51" s="74">
        <v>102.85</v>
      </c>
      <c r="AE51" s="74">
        <v>137.97</v>
      </c>
      <c r="AF51" s="74">
        <v>91.83</v>
      </c>
      <c r="AG51" s="74">
        <v>126.95</v>
      </c>
      <c r="AH51" s="74">
        <v>103.48</v>
      </c>
      <c r="AI51" s="74">
        <v>138.81</v>
      </c>
      <c r="AJ51" s="74">
        <v>92.39</v>
      </c>
      <c r="AK51" s="74">
        <v>127.72</v>
      </c>
      <c r="AL51" s="74">
        <v>104.75</v>
      </c>
      <c r="AM51" s="74">
        <v>140.52000000000001</v>
      </c>
      <c r="AN51" s="74">
        <v>93.53</v>
      </c>
      <c r="AO51" s="74">
        <v>129.30000000000001</v>
      </c>
      <c r="AP51" s="74">
        <v>105.4</v>
      </c>
      <c r="AQ51" s="74">
        <v>141.38999999999999</v>
      </c>
      <c r="AR51" s="74">
        <v>94.11</v>
      </c>
      <c r="AS51" s="74">
        <v>130.1</v>
      </c>
      <c r="AT51" s="74">
        <v>106.06</v>
      </c>
      <c r="AU51" s="74">
        <v>142.28</v>
      </c>
      <c r="AV51" s="74">
        <v>94.7</v>
      </c>
      <c r="AW51" s="74">
        <v>130.91999999999999</v>
      </c>
      <c r="AX51" s="74">
        <v>106.73</v>
      </c>
      <c r="AY51" s="74">
        <v>143.16999999999999</v>
      </c>
      <c r="AZ51" s="74">
        <v>95.29</v>
      </c>
      <c r="BA51" s="74">
        <v>131.72999999999999</v>
      </c>
      <c r="BB51" s="74">
        <v>107.41</v>
      </c>
      <c r="BC51" s="74">
        <v>144.09</v>
      </c>
      <c r="BD51" s="74">
        <v>95.9</v>
      </c>
      <c r="BE51" s="74">
        <v>132.58000000000001</v>
      </c>
      <c r="BF51" s="74">
        <v>108.78</v>
      </c>
      <c r="BG51" s="74">
        <v>145.91999999999999</v>
      </c>
      <c r="BH51" s="74">
        <v>97.13</v>
      </c>
      <c r="BI51" s="74">
        <v>134.28</v>
      </c>
      <c r="BJ51" s="74">
        <v>109.48</v>
      </c>
      <c r="BK51" s="74">
        <v>146.86000000000001</v>
      </c>
      <c r="BL51" s="74">
        <v>97.75</v>
      </c>
      <c r="BM51" s="74">
        <v>135.13</v>
      </c>
      <c r="BN51" s="74">
        <v>110.19</v>
      </c>
      <c r="BO51" s="74">
        <v>147.82</v>
      </c>
      <c r="BP51" s="74">
        <v>98.39</v>
      </c>
      <c r="BQ51" s="74">
        <v>136.02000000000001</v>
      </c>
      <c r="BR51" s="51" t="s">
        <v>85</v>
      </c>
      <c r="BS51" s="51" t="s">
        <v>124</v>
      </c>
      <c r="BT51" s="51" t="s">
        <v>85</v>
      </c>
      <c r="BU51" s="51" t="s">
        <v>85</v>
      </c>
      <c r="BV51" s="51">
        <v>0</v>
      </c>
      <c r="BW51" s="51" t="s">
        <v>155</v>
      </c>
      <c r="BX51" s="51" t="s">
        <v>124</v>
      </c>
      <c r="BY51" s="51" t="s">
        <v>108</v>
      </c>
    </row>
    <row r="52" spans="1:77" ht="15" hidden="1" customHeight="1" x14ac:dyDescent="0.25">
      <c r="A52" s="51" t="s">
        <v>74</v>
      </c>
      <c r="B52" s="51" t="s">
        <v>75</v>
      </c>
      <c r="C52" s="51" t="s">
        <v>76</v>
      </c>
      <c r="D52" s="51" t="s">
        <v>77</v>
      </c>
      <c r="E52" s="52">
        <v>541521120021817</v>
      </c>
      <c r="F52" s="52">
        <v>1883000770026</v>
      </c>
      <c r="G52" s="52">
        <v>7908236800209</v>
      </c>
      <c r="H52" s="52" t="str">
        <f>VLOOKUP(E52,'[2]VIATRIS '!$D$1:$F$65536,3,0)</f>
        <v>7908236800209</v>
      </c>
      <c r="I52" s="52">
        <v>400569600</v>
      </c>
      <c r="J52" s="52" t="e">
        <v>#N/A</v>
      </c>
      <c r="K52" s="51" t="s">
        <v>180</v>
      </c>
      <c r="L52" s="51" t="s">
        <v>181</v>
      </c>
      <c r="M52" s="51" t="s">
        <v>185</v>
      </c>
      <c r="N52" s="51" t="s">
        <v>186</v>
      </c>
      <c r="O52" s="51" t="s">
        <v>184</v>
      </c>
      <c r="P52" s="51" t="s">
        <v>83</v>
      </c>
      <c r="Q52" s="51" t="s">
        <v>84</v>
      </c>
      <c r="R52" s="74">
        <v>20.79</v>
      </c>
      <c r="S52" s="74">
        <v>28.75</v>
      </c>
      <c r="T52" s="74">
        <v>23.29</v>
      </c>
      <c r="U52" s="74">
        <v>31.24</v>
      </c>
      <c r="V52" s="74">
        <v>26.47</v>
      </c>
      <c r="W52" s="74">
        <v>35.51</v>
      </c>
      <c r="X52" s="74">
        <v>23.63</v>
      </c>
      <c r="Y52" s="74">
        <v>32.67</v>
      </c>
      <c r="Z52" s="74">
        <v>28.06</v>
      </c>
      <c r="AA52" s="74">
        <v>37.64</v>
      </c>
      <c r="AB52" s="74">
        <v>25.05</v>
      </c>
      <c r="AC52" s="74">
        <v>34.630000000000003</v>
      </c>
      <c r="AD52" s="74">
        <v>28.23</v>
      </c>
      <c r="AE52" s="74">
        <v>37.869999999999997</v>
      </c>
      <c r="AF52" s="74">
        <v>25.21</v>
      </c>
      <c r="AG52" s="74">
        <v>34.85</v>
      </c>
      <c r="AH52" s="74">
        <v>28.4</v>
      </c>
      <c r="AI52" s="74">
        <v>38.1</v>
      </c>
      <c r="AJ52" s="74">
        <v>25.36</v>
      </c>
      <c r="AK52" s="74">
        <v>35.06</v>
      </c>
      <c r="AL52" s="74">
        <v>28.75</v>
      </c>
      <c r="AM52" s="74">
        <v>38.57</v>
      </c>
      <c r="AN52" s="74">
        <v>25.67</v>
      </c>
      <c r="AO52" s="74">
        <v>35.49</v>
      </c>
      <c r="AP52" s="74">
        <v>28.93</v>
      </c>
      <c r="AQ52" s="74">
        <v>38.81</v>
      </c>
      <c r="AR52" s="74">
        <v>25.83</v>
      </c>
      <c r="AS52" s="74">
        <v>35.71</v>
      </c>
      <c r="AT52" s="74">
        <v>29.11</v>
      </c>
      <c r="AU52" s="74">
        <v>39.049999999999997</v>
      </c>
      <c r="AV52" s="74">
        <v>25.99</v>
      </c>
      <c r="AW52" s="74">
        <v>35.93</v>
      </c>
      <c r="AX52" s="74">
        <v>29.3</v>
      </c>
      <c r="AY52" s="74">
        <v>39.299999999999997</v>
      </c>
      <c r="AZ52" s="74">
        <v>26.16</v>
      </c>
      <c r="BA52" s="74">
        <v>36.159999999999997</v>
      </c>
      <c r="BB52" s="74">
        <v>29.48</v>
      </c>
      <c r="BC52" s="74">
        <v>39.549999999999997</v>
      </c>
      <c r="BD52" s="74">
        <v>26.32</v>
      </c>
      <c r="BE52" s="74">
        <v>36.39</v>
      </c>
      <c r="BF52" s="74">
        <v>29.86</v>
      </c>
      <c r="BG52" s="74">
        <v>40.06</v>
      </c>
      <c r="BH52" s="74">
        <v>26.66</v>
      </c>
      <c r="BI52" s="74">
        <v>36.86</v>
      </c>
      <c r="BJ52" s="74">
        <v>30.05</v>
      </c>
      <c r="BK52" s="74">
        <v>40.31</v>
      </c>
      <c r="BL52" s="74">
        <v>26.83</v>
      </c>
      <c r="BM52" s="74">
        <v>37.090000000000003</v>
      </c>
      <c r="BN52" s="74">
        <v>30.25</v>
      </c>
      <c r="BO52" s="74">
        <v>40.58</v>
      </c>
      <c r="BP52" s="74">
        <v>27.01</v>
      </c>
      <c r="BQ52" s="74">
        <v>37.340000000000003</v>
      </c>
      <c r="BR52" s="51" t="s">
        <v>85</v>
      </c>
      <c r="BS52" s="51" t="s">
        <v>124</v>
      </c>
      <c r="BT52" s="51" t="s">
        <v>85</v>
      </c>
      <c r="BU52" s="51" t="s">
        <v>85</v>
      </c>
      <c r="BV52" s="51">
        <v>0</v>
      </c>
      <c r="BW52" s="51" t="s">
        <v>155</v>
      </c>
      <c r="BX52" s="51" t="s">
        <v>124</v>
      </c>
      <c r="BY52" s="51" t="s">
        <v>108</v>
      </c>
    </row>
    <row r="53" spans="1:77" ht="15" hidden="1" customHeight="1" x14ac:dyDescent="0.25">
      <c r="A53" s="51" t="s">
        <v>74</v>
      </c>
      <c r="B53" s="51" t="s">
        <v>75</v>
      </c>
      <c r="C53" s="51" t="s">
        <v>76</v>
      </c>
      <c r="D53" s="51" t="s">
        <v>77</v>
      </c>
      <c r="E53" s="52">
        <v>541521120021917</v>
      </c>
      <c r="F53" s="52">
        <v>1883000770034</v>
      </c>
      <c r="G53" s="52">
        <v>7908236800162</v>
      </c>
      <c r="H53" s="52" t="str">
        <f>VLOOKUP(E53,'[2]VIATRIS '!$D$1:$F$65536,3,0)</f>
        <v>7908236800162</v>
      </c>
      <c r="I53" s="52">
        <v>400569597</v>
      </c>
      <c r="J53" s="52" t="e">
        <v>#N/A</v>
      </c>
      <c r="K53" s="51" t="s">
        <v>180</v>
      </c>
      <c r="L53" s="51" t="s">
        <v>181</v>
      </c>
      <c r="M53" s="51" t="s">
        <v>187</v>
      </c>
      <c r="N53" s="51" t="s">
        <v>188</v>
      </c>
      <c r="O53" s="51" t="s">
        <v>184</v>
      </c>
      <c r="P53" s="51" t="s">
        <v>83</v>
      </c>
      <c r="Q53" s="51" t="s">
        <v>84</v>
      </c>
      <c r="R53" s="74">
        <v>166.5</v>
      </c>
      <c r="S53" s="74">
        <v>230.18</v>
      </c>
      <c r="T53" s="74">
        <v>186.48</v>
      </c>
      <c r="U53" s="74">
        <v>250.16</v>
      </c>
      <c r="V53" s="74">
        <v>211.91</v>
      </c>
      <c r="W53" s="74">
        <v>284.27</v>
      </c>
      <c r="X53" s="74">
        <v>189.2</v>
      </c>
      <c r="Y53" s="74">
        <v>261.56</v>
      </c>
      <c r="Z53" s="74">
        <v>224.67</v>
      </c>
      <c r="AA53" s="74">
        <v>301.39</v>
      </c>
      <c r="AB53" s="74">
        <v>200.6</v>
      </c>
      <c r="AC53" s="74">
        <v>277.32</v>
      </c>
      <c r="AD53" s="74">
        <v>226.04</v>
      </c>
      <c r="AE53" s="74">
        <v>303.22000000000003</v>
      </c>
      <c r="AF53" s="74">
        <v>201.82</v>
      </c>
      <c r="AG53" s="74">
        <v>279</v>
      </c>
      <c r="AH53" s="74">
        <v>227.41</v>
      </c>
      <c r="AI53" s="74">
        <v>305.06</v>
      </c>
      <c r="AJ53" s="74">
        <v>203.05</v>
      </c>
      <c r="AK53" s="74">
        <v>280.7</v>
      </c>
      <c r="AL53" s="74">
        <v>230.22</v>
      </c>
      <c r="AM53" s="74">
        <v>308.83</v>
      </c>
      <c r="AN53" s="74">
        <v>205.56</v>
      </c>
      <c r="AO53" s="74">
        <v>284.17</v>
      </c>
      <c r="AP53" s="74">
        <v>231.65</v>
      </c>
      <c r="AQ53" s="74">
        <v>310.75</v>
      </c>
      <c r="AR53" s="74">
        <v>206.83</v>
      </c>
      <c r="AS53" s="74">
        <v>285.93</v>
      </c>
      <c r="AT53" s="74">
        <v>233.1</v>
      </c>
      <c r="AU53" s="74">
        <v>312.7</v>
      </c>
      <c r="AV53" s="74">
        <v>208.12</v>
      </c>
      <c r="AW53" s="74">
        <v>287.70999999999998</v>
      </c>
      <c r="AX53" s="74">
        <v>234.57</v>
      </c>
      <c r="AY53" s="74">
        <v>314.67</v>
      </c>
      <c r="AZ53" s="74">
        <v>209.43</v>
      </c>
      <c r="BA53" s="74">
        <v>289.52</v>
      </c>
      <c r="BB53" s="74">
        <v>236.05</v>
      </c>
      <c r="BC53" s="74">
        <v>316.64999999999998</v>
      </c>
      <c r="BD53" s="74">
        <v>210.76</v>
      </c>
      <c r="BE53" s="74">
        <v>291.36</v>
      </c>
      <c r="BF53" s="74">
        <v>239.08</v>
      </c>
      <c r="BG53" s="74">
        <v>320.72000000000003</v>
      </c>
      <c r="BH53" s="74">
        <v>213.46</v>
      </c>
      <c r="BI53" s="74">
        <v>295.10000000000002</v>
      </c>
      <c r="BJ53" s="74">
        <v>240.62</v>
      </c>
      <c r="BK53" s="74">
        <v>322.77999999999997</v>
      </c>
      <c r="BL53" s="74">
        <v>214.84</v>
      </c>
      <c r="BM53" s="74">
        <v>297</v>
      </c>
      <c r="BN53" s="74">
        <v>242.18</v>
      </c>
      <c r="BO53" s="74">
        <v>324.88</v>
      </c>
      <c r="BP53" s="74">
        <v>216.23</v>
      </c>
      <c r="BQ53" s="74">
        <v>298.93</v>
      </c>
      <c r="BR53" s="51" t="s">
        <v>85</v>
      </c>
      <c r="BS53" s="51" t="s">
        <v>124</v>
      </c>
      <c r="BT53" s="51" t="s">
        <v>85</v>
      </c>
      <c r="BU53" s="51" t="s">
        <v>85</v>
      </c>
      <c r="BV53" s="51">
        <v>0</v>
      </c>
      <c r="BW53" s="51" t="s">
        <v>155</v>
      </c>
      <c r="BX53" s="51" t="s">
        <v>124</v>
      </c>
      <c r="BY53" s="51" t="s">
        <v>108</v>
      </c>
    </row>
    <row r="54" spans="1:77" ht="15" hidden="1" customHeight="1" x14ac:dyDescent="0.25">
      <c r="A54" s="51" t="s">
        <v>74</v>
      </c>
      <c r="B54" s="51" t="s">
        <v>75</v>
      </c>
      <c r="C54" s="51" t="s">
        <v>76</v>
      </c>
      <c r="D54" s="51" t="s">
        <v>77</v>
      </c>
      <c r="E54" s="52">
        <v>541521120022017</v>
      </c>
      <c r="F54" s="52">
        <v>1883000770042</v>
      </c>
      <c r="G54" s="52">
        <v>7908236800179</v>
      </c>
      <c r="H54" s="52" t="str">
        <f>VLOOKUP(E54,'[2]VIATRIS '!$D$1:$F$65536,3,0)</f>
        <v>7908236800179</v>
      </c>
      <c r="I54" s="52">
        <v>400569598</v>
      </c>
      <c r="J54" s="52" t="e">
        <v>#N/A</v>
      </c>
      <c r="K54" s="51" t="s">
        <v>180</v>
      </c>
      <c r="L54" s="51" t="s">
        <v>181</v>
      </c>
      <c r="M54" s="51" t="s">
        <v>189</v>
      </c>
      <c r="N54" s="51" t="s">
        <v>190</v>
      </c>
      <c r="O54" s="51" t="s">
        <v>184</v>
      </c>
      <c r="P54" s="51" t="s">
        <v>83</v>
      </c>
      <c r="Q54" s="51" t="s">
        <v>84</v>
      </c>
      <c r="R54" s="74">
        <v>83.26</v>
      </c>
      <c r="S54" s="74">
        <v>115.1</v>
      </c>
      <c r="T54" s="74">
        <v>93.25</v>
      </c>
      <c r="U54" s="74">
        <v>125.09</v>
      </c>
      <c r="V54" s="74">
        <v>105.97</v>
      </c>
      <c r="W54" s="74">
        <v>142.15</v>
      </c>
      <c r="X54" s="74">
        <v>94.61</v>
      </c>
      <c r="Y54" s="74">
        <v>130.79</v>
      </c>
      <c r="Z54" s="74">
        <v>112.35</v>
      </c>
      <c r="AA54" s="74">
        <v>150.71</v>
      </c>
      <c r="AB54" s="74">
        <v>100.31</v>
      </c>
      <c r="AC54" s="74">
        <v>138.66999999999999</v>
      </c>
      <c r="AD54" s="74">
        <v>113.03</v>
      </c>
      <c r="AE54" s="74">
        <v>151.63</v>
      </c>
      <c r="AF54" s="74">
        <v>100.92</v>
      </c>
      <c r="AG54" s="74">
        <v>139.52000000000001</v>
      </c>
      <c r="AH54" s="74">
        <v>113.72</v>
      </c>
      <c r="AI54" s="74">
        <v>152.55000000000001</v>
      </c>
      <c r="AJ54" s="74">
        <v>101.54</v>
      </c>
      <c r="AK54" s="74">
        <v>140.37</v>
      </c>
      <c r="AL54" s="74">
        <v>115.12</v>
      </c>
      <c r="AM54" s="74">
        <v>154.43</v>
      </c>
      <c r="AN54" s="74">
        <v>102.79</v>
      </c>
      <c r="AO54" s="74">
        <v>142.1</v>
      </c>
      <c r="AP54" s="74">
        <v>115.84</v>
      </c>
      <c r="AQ54" s="74">
        <v>155.4</v>
      </c>
      <c r="AR54" s="74">
        <v>103.43</v>
      </c>
      <c r="AS54" s="74">
        <v>142.99</v>
      </c>
      <c r="AT54" s="74">
        <v>116.56</v>
      </c>
      <c r="AU54" s="74">
        <v>156.36000000000001</v>
      </c>
      <c r="AV54" s="74">
        <v>104.07</v>
      </c>
      <c r="AW54" s="74">
        <v>143.87</v>
      </c>
      <c r="AX54" s="74">
        <v>117.3</v>
      </c>
      <c r="AY54" s="74">
        <v>157.35</v>
      </c>
      <c r="AZ54" s="74">
        <v>104.73</v>
      </c>
      <c r="BA54" s="74">
        <v>144.78</v>
      </c>
      <c r="BB54" s="74">
        <v>118.04</v>
      </c>
      <c r="BC54" s="74">
        <v>158.35</v>
      </c>
      <c r="BD54" s="74">
        <v>105.39</v>
      </c>
      <c r="BE54" s="74">
        <v>145.69999999999999</v>
      </c>
      <c r="BF54" s="74">
        <v>119.55</v>
      </c>
      <c r="BG54" s="74">
        <v>160.37</v>
      </c>
      <c r="BH54" s="74">
        <v>106.74</v>
      </c>
      <c r="BI54" s="74">
        <v>147.56</v>
      </c>
      <c r="BJ54" s="74">
        <v>120.32</v>
      </c>
      <c r="BK54" s="74">
        <v>161.4</v>
      </c>
      <c r="BL54" s="74">
        <v>107.43</v>
      </c>
      <c r="BM54" s="74">
        <v>148.52000000000001</v>
      </c>
      <c r="BN54" s="74">
        <v>121.1</v>
      </c>
      <c r="BO54" s="74">
        <v>162.44999999999999</v>
      </c>
      <c r="BP54" s="74">
        <v>108.13</v>
      </c>
      <c r="BQ54" s="74">
        <v>149.47999999999999</v>
      </c>
      <c r="BR54" s="51" t="s">
        <v>85</v>
      </c>
      <c r="BS54" s="51" t="s">
        <v>124</v>
      </c>
      <c r="BT54" s="51" t="s">
        <v>85</v>
      </c>
      <c r="BU54" s="51" t="s">
        <v>85</v>
      </c>
      <c r="BV54" s="51">
        <v>0</v>
      </c>
      <c r="BW54" s="51" t="s">
        <v>155</v>
      </c>
      <c r="BX54" s="51" t="s">
        <v>124</v>
      </c>
      <c r="BY54" s="51" t="s">
        <v>108</v>
      </c>
    </row>
    <row r="55" spans="1:77" ht="15" hidden="1" customHeight="1" x14ac:dyDescent="0.25">
      <c r="A55" s="51" t="s">
        <v>74</v>
      </c>
      <c r="B55" s="51" t="s">
        <v>75</v>
      </c>
      <c r="C55" s="51" t="s">
        <v>76</v>
      </c>
      <c r="D55" s="51" t="s">
        <v>77</v>
      </c>
      <c r="E55" s="52">
        <v>541521120022117</v>
      </c>
      <c r="F55" s="52">
        <v>1883000770069</v>
      </c>
      <c r="G55" s="52">
        <v>7908236800223</v>
      </c>
      <c r="H55" s="52" t="str">
        <f>VLOOKUP(E55,'[2]VIATRIS '!$D$1:$F$65536,3,0)</f>
        <v>7908236800223</v>
      </c>
      <c r="I55" s="52">
        <v>400569602</v>
      </c>
      <c r="J55" s="52" t="e">
        <v>#N/A</v>
      </c>
      <c r="K55" s="51" t="s">
        <v>180</v>
      </c>
      <c r="L55" s="51" t="s">
        <v>181</v>
      </c>
      <c r="M55" s="51" t="s">
        <v>191</v>
      </c>
      <c r="N55" s="51" t="s">
        <v>192</v>
      </c>
      <c r="O55" s="51" t="s">
        <v>184</v>
      </c>
      <c r="P55" s="51" t="s">
        <v>83</v>
      </c>
      <c r="Q55" s="51" t="s">
        <v>84</v>
      </c>
      <c r="R55" s="74">
        <v>130.35</v>
      </c>
      <c r="S55" s="74">
        <v>180.2</v>
      </c>
      <c r="T55" s="74">
        <v>145.99</v>
      </c>
      <c r="U55" s="74">
        <v>195.84</v>
      </c>
      <c r="V55" s="74">
        <v>165.9</v>
      </c>
      <c r="W55" s="74">
        <v>222.55</v>
      </c>
      <c r="X55" s="74">
        <v>148.12</v>
      </c>
      <c r="Y55" s="74">
        <v>204.77</v>
      </c>
      <c r="Z55" s="74">
        <v>175.89</v>
      </c>
      <c r="AA55" s="74">
        <v>235.95</v>
      </c>
      <c r="AB55" s="74">
        <v>157.05000000000001</v>
      </c>
      <c r="AC55" s="74">
        <v>217.11</v>
      </c>
      <c r="AD55" s="74">
        <v>176.96</v>
      </c>
      <c r="AE55" s="74">
        <v>237.39</v>
      </c>
      <c r="AF55" s="74">
        <v>158</v>
      </c>
      <c r="AG55" s="74">
        <v>218.43</v>
      </c>
      <c r="AH55" s="74">
        <v>178.04</v>
      </c>
      <c r="AI55" s="74">
        <v>238.83</v>
      </c>
      <c r="AJ55" s="74">
        <v>158.96</v>
      </c>
      <c r="AK55" s="74">
        <v>219.75</v>
      </c>
      <c r="AL55" s="74">
        <v>180.23</v>
      </c>
      <c r="AM55" s="74">
        <v>241.77</v>
      </c>
      <c r="AN55" s="74">
        <v>160.91999999999999</v>
      </c>
      <c r="AO55" s="74">
        <v>222.46</v>
      </c>
      <c r="AP55" s="74">
        <v>181.35</v>
      </c>
      <c r="AQ55" s="74">
        <v>243.27</v>
      </c>
      <c r="AR55" s="74">
        <v>161.91999999999999</v>
      </c>
      <c r="AS55" s="74">
        <v>223.84</v>
      </c>
      <c r="AT55" s="74">
        <v>182.49</v>
      </c>
      <c r="AU55" s="74">
        <v>244.8</v>
      </c>
      <c r="AV55" s="74">
        <v>162.94</v>
      </c>
      <c r="AW55" s="74">
        <v>225.25</v>
      </c>
      <c r="AX55" s="74">
        <v>183.64</v>
      </c>
      <c r="AY55" s="74">
        <v>246.35</v>
      </c>
      <c r="AZ55" s="74">
        <v>163.96</v>
      </c>
      <c r="BA55" s="74">
        <v>226.67</v>
      </c>
      <c r="BB55" s="74">
        <v>184.8</v>
      </c>
      <c r="BC55" s="74">
        <v>247.9</v>
      </c>
      <c r="BD55" s="74">
        <v>165</v>
      </c>
      <c r="BE55" s="74">
        <v>228.1</v>
      </c>
      <c r="BF55" s="74">
        <v>187.17</v>
      </c>
      <c r="BG55" s="74">
        <v>251.08</v>
      </c>
      <c r="BH55" s="74">
        <v>167.11</v>
      </c>
      <c r="BI55" s="74">
        <v>231.02</v>
      </c>
      <c r="BJ55" s="74">
        <v>188.37</v>
      </c>
      <c r="BK55" s="74">
        <v>252.69</v>
      </c>
      <c r="BL55" s="74">
        <v>168.19</v>
      </c>
      <c r="BM55" s="74">
        <v>232.51</v>
      </c>
      <c r="BN55" s="74">
        <v>189.6</v>
      </c>
      <c r="BO55" s="74">
        <v>254.34</v>
      </c>
      <c r="BP55" s="74">
        <v>169.28</v>
      </c>
      <c r="BQ55" s="74">
        <v>234.02</v>
      </c>
      <c r="BR55" s="51" t="s">
        <v>85</v>
      </c>
      <c r="BS55" s="51" t="s">
        <v>85</v>
      </c>
      <c r="BT55" s="51" t="s">
        <v>85</v>
      </c>
      <c r="BU55" s="51" t="s">
        <v>85</v>
      </c>
      <c r="BV55" s="51">
        <v>0</v>
      </c>
      <c r="BW55" s="51" t="s">
        <v>155</v>
      </c>
      <c r="BX55" s="51" t="s">
        <v>124</v>
      </c>
      <c r="BY55" s="51" t="s">
        <v>108</v>
      </c>
    </row>
    <row r="56" spans="1:77" ht="15" hidden="1" customHeight="1" x14ac:dyDescent="0.25">
      <c r="A56" s="51" t="s">
        <v>74</v>
      </c>
      <c r="B56" s="51" t="s">
        <v>75</v>
      </c>
      <c r="C56" s="51" t="s">
        <v>76</v>
      </c>
      <c r="D56" s="51" t="s">
        <v>77</v>
      </c>
      <c r="E56" s="52">
        <v>541521120022217</v>
      </c>
      <c r="F56" s="52">
        <v>1883000770093</v>
      </c>
      <c r="G56" s="52">
        <v>7908236800186</v>
      </c>
      <c r="H56" s="52" t="str">
        <f>VLOOKUP(E56,'[2]VIATRIS '!$D$1:$F$65536,3,0)</f>
        <v>7908236800186</v>
      </c>
      <c r="I56" s="52">
        <v>400569599</v>
      </c>
      <c r="J56" s="52" t="e">
        <v>#N/A</v>
      </c>
      <c r="K56" s="51" t="s">
        <v>180</v>
      </c>
      <c r="L56" s="51" t="s">
        <v>181</v>
      </c>
      <c r="M56" s="51" t="s">
        <v>193</v>
      </c>
      <c r="N56" s="51" t="s">
        <v>194</v>
      </c>
      <c r="O56" s="51" t="s">
        <v>184</v>
      </c>
      <c r="P56" s="51" t="s">
        <v>83</v>
      </c>
      <c r="Q56" s="51" t="s">
        <v>84</v>
      </c>
      <c r="R56" s="74">
        <v>41.63</v>
      </c>
      <c r="S56" s="74">
        <v>57.56</v>
      </c>
      <c r="T56" s="74">
        <v>46.63</v>
      </c>
      <c r="U56" s="74">
        <v>62.55</v>
      </c>
      <c r="V56" s="74">
        <v>52.99</v>
      </c>
      <c r="W56" s="74">
        <v>71.08</v>
      </c>
      <c r="X56" s="74">
        <v>47.31</v>
      </c>
      <c r="Y56" s="74">
        <v>65.400000000000006</v>
      </c>
      <c r="Z56" s="74">
        <v>56.18</v>
      </c>
      <c r="AA56" s="74">
        <v>75.36</v>
      </c>
      <c r="AB56" s="74">
        <v>50.16</v>
      </c>
      <c r="AC56" s="74">
        <v>69.34</v>
      </c>
      <c r="AD56" s="74">
        <v>56.52</v>
      </c>
      <c r="AE56" s="74">
        <v>75.819999999999993</v>
      </c>
      <c r="AF56" s="74">
        <v>50.47</v>
      </c>
      <c r="AG56" s="74">
        <v>69.77</v>
      </c>
      <c r="AH56" s="74">
        <v>56.87</v>
      </c>
      <c r="AI56" s="74">
        <v>76.290000000000006</v>
      </c>
      <c r="AJ56" s="74">
        <v>50.77</v>
      </c>
      <c r="AK56" s="74">
        <v>70.19</v>
      </c>
      <c r="AL56" s="74">
        <v>57.57</v>
      </c>
      <c r="AM56" s="74">
        <v>77.23</v>
      </c>
      <c r="AN56" s="74">
        <v>51.4</v>
      </c>
      <c r="AO56" s="74">
        <v>71.06</v>
      </c>
      <c r="AP56" s="74">
        <v>57.93</v>
      </c>
      <c r="AQ56" s="74">
        <v>77.709999999999994</v>
      </c>
      <c r="AR56" s="74">
        <v>51.72</v>
      </c>
      <c r="AS56" s="74">
        <v>71.5</v>
      </c>
      <c r="AT56" s="74">
        <v>58.29</v>
      </c>
      <c r="AU56" s="74">
        <v>78.19</v>
      </c>
      <c r="AV56" s="74">
        <v>52.04</v>
      </c>
      <c r="AW56" s="74">
        <v>71.94</v>
      </c>
      <c r="AX56" s="74">
        <v>58.65</v>
      </c>
      <c r="AY56" s="74">
        <v>78.680000000000007</v>
      </c>
      <c r="AZ56" s="74">
        <v>52.37</v>
      </c>
      <c r="BA56" s="74">
        <v>72.400000000000006</v>
      </c>
      <c r="BB56" s="74">
        <v>59.03</v>
      </c>
      <c r="BC56" s="74">
        <v>79.19</v>
      </c>
      <c r="BD56" s="74">
        <v>52.7</v>
      </c>
      <c r="BE56" s="74">
        <v>72.849999999999994</v>
      </c>
      <c r="BF56" s="74">
        <v>59.78</v>
      </c>
      <c r="BG56" s="74">
        <v>80.19</v>
      </c>
      <c r="BH56" s="74">
        <v>53.38</v>
      </c>
      <c r="BI56" s="74">
        <v>73.790000000000006</v>
      </c>
      <c r="BJ56" s="74">
        <v>60.17</v>
      </c>
      <c r="BK56" s="74">
        <v>80.72</v>
      </c>
      <c r="BL56" s="74">
        <v>53.72</v>
      </c>
      <c r="BM56" s="74">
        <v>74.260000000000005</v>
      </c>
      <c r="BN56" s="74">
        <v>60.56</v>
      </c>
      <c r="BO56" s="74">
        <v>81.239999999999995</v>
      </c>
      <c r="BP56" s="74">
        <v>54.07</v>
      </c>
      <c r="BQ56" s="74">
        <v>74.75</v>
      </c>
      <c r="BR56" s="51" t="s">
        <v>85</v>
      </c>
      <c r="BS56" s="51" t="s">
        <v>124</v>
      </c>
      <c r="BT56" s="51" t="s">
        <v>85</v>
      </c>
      <c r="BU56" s="51" t="s">
        <v>85</v>
      </c>
      <c r="BV56" s="51">
        <v>0</v>
      </c>
      <c r="BW56" s="51" t="s">
        <v>155</v>
      </c>
      <c r="BX56" s="51" t="s">
        <v>124</v>
      </c>
      <c r="BY56" s="51" t="s">
        <v>108</v>
      </c>
    </row>
    <row r="57" spans="1:77" ht="15" hidden="1" customHeight="1" x14ac:dyDescent="0.25">
      <c r="A57" s="51" t="s">
        <v>74</v>
      </c>
      <c r="B57" s="51" t="s">
        <v>75</v>
      </c>
      <c r="C57" s="51" t="s">
        <v>76</v>
      </c>
      <c r="D57" s="51" t="s">
        <v>77</v>
      </c>
      <c r="E57" s="52">
        <v>541521120022817</v>
      </c>
      <c r="F57" s="52">
        <v>1883000780013</v>
      </c>
      <c r="G57" s="52">
        <v>7908236800148</v>
      </c>
      <c r="H57" s="52" t="str">
        <f>VLOOKUP(E57,'[2]VIATRIS '!$D$1:$F$65536,3,0)</f>
        <v>7908236800148</v>
      </c>
      <c r="I57" s="52" t="s">
        <v>479</v>
      </c>
      <c r="J57" s="52" t="str">
        <f>I57</f>
        <v>NÃO COMERCILIZA NO MOMENTO</v>
      </c>
      <c r="K57" s="51" t="s">
        <v>195</v>
      </c>
      <c r="L57" s="51" t="s">
        <v>196</v>
      </c>
      <c r="M57" s="51" t="s">
        <v>197</v>
      </c>
      <c r="N57" s="51" t="s">
        <v>198</v>
      </c>
      <c r="O57" s="51" t="s">
        <v>199</v>
      </c>
      <c r="P57" s="51" t="s">
        <v>83</v>
      </c>
      <c r="Q57" s="51" t="s">
        <v>84</v>
      </c>
      <c r="R57" s="74">
        <v>59.61</v>
      </c>
      <c r="S57" s="74">
        <v>82.41</v>
      </c>
      <c r="T57" s="74">
        <v>59.61</v>
      </c>
      <c r="U57" s="74">
        <v>82.41</v>
      </c>
      <c r="V57" s="74">
        <v>67.739999999999995</v>
      </c>
      <c r="W57" s="74">
        <v>93.65</v>
      </c>
      <c r="X57" s="74">
        <v>67.739999999999995</v>
      </c>
      <c r="Y57" s="74">
        <v>93.65</v>
      </c>
      <c r="Z57" s="74">
        <v>71.819999999999993</v>
      </c>
      <c r="AA57" s="74">
        <v>99.29</v>
      </c>
      <c r="AB57" s="74">
        <v>71.819999999999993</v>
      </c>
      <c r="AC57" s="74">
        <v>99.29</v>
      </c>
      <c r="AD57" s="74">
        <v>72.25</v>
      </c>
      <c r="AE57" s="74">
        <v>99.88</v>
      </c>
      <c r="AF57" s="74">
        <v>72.25</v>
      </c>
      <c r="AG57" s="74">
        <v>99.88</v>
      </c>
      <c r="AH57" s="74">
        <v>72.7</v>
      </c>
      <c r="AI57" s="74">
        <v>100.5</v>
      </c>
      <c r="AJ57" s="74">
        <v>72.7</v>
      </c>
      <c r="AK57" s="74">
        <v>100.5</v>
      </c>
      <c r="AL57" s="74">
        <v>73.59</v>
      </c>
      <c r="AM57" s="74">
        <v>101.73</v>
      </c>
      <c r="AN57" s="74">
        <v>73.59</v>
      </c>
      <c r="AO57" s="74">
        <v>101.73</v>
      </c>
      <c r="AP57" s="74">
        <v>74.05</v>
      </c>
      <c r="AQ57" s="74">
        <v>102.37</v>
      </c>
      <c r="AR57" s="74">
        <v>74.05</v>
      </c>
      <c r="AS57" s="74">
        <v>102.37</v>
      </c>
      <c r="AT57" s="74">
        <v>74.510000000000005</v>
      </c>
      <c r="AU57" s="74">
        <v>103.01</v>
      </c>
      <c r="AV57" s="74">
        <v>74.510000000000005</v>
      </c>
      <c r="AW57" s="74">
        <v>103.01</v>
      </c>
      <c r="AX57" s="74">
        <v>74.98</v>
      </c>
      <c r="AY57" s="74">
        <v>103.66</v>
      </c>
      <c r="AZ57" s="74">
        <v>74.98</v>
      </c>
      <c r="BA57" s="74">
        <v>103.66</v>
      </c>
      <c r="BB57" s="74">
        <v>75.459999999999994</v>
      </c>
      <c r="BC57" s="74">
        <v>104.32</v>
      </c>
      <c r="BD57" s="74">
        <v>75.459999999999994</v>
      </c>
      <c r="BE57" s="74">
        <v>104.32</v>
      </c>
      <c r="BF57" s="74">
        <v>76.42</v>
      </c>
      <c r="BG57" s="74">
        <v>105.65</v>
      </c>
      <c r="BH57" s="74">
        <v>76.42</v>
      </c>
      <c r="BI57" s="74">
        <v>105.65</v>
      </c>
      <c r="BJ57" s="74">
        <v>76.92</v>
      </c>
      <c r="BK57" s="74">
        <v>106.34</v>
      </c>
      <c r="BL57" s="74">
        <v>76.92</v>
      </c>
      <c r="BM57" s="74">
        <v>106.34</v>
      </c>
      <c r="BN57" s="74">
        <v>77.42</v>
      </c>
      <c r="BO57" s="74">
        <v>107.03</v>
      </c>
      <c r="BP57" s="74">
        <v>77.42</v>
      </c>
      <c r="BQ57" s="74">
        <v>107.03</v>
      </c>
      <c r="BR57" s="51" t="s">
        <v>85</v>
      </c>
      <c r="BS57" s="51" t="s">
        <v>85</v>
      </c>
      <c r="BT57" s="51" t="s">
        <v>85</v>
      </c>
      <c r="BU57" s="51" t="s">
        <v>85</v>
      </c>
      <c r="BV57" s="51">
        <v>0</v>
      </c>
      <c r="BW57" s="51" t="s">
        <v>86</v>
      </c>
      <c r="BX57" s="51" t="s">
        <v>85</v>
      </c>
      <c r="BY57" s="51" t="s">
        <v>163</v>
      </c>
    </row>
    <row r="58" spans="1:77" ht="15" hidden="1" customHeight="1" x14ac:dyDescent="0.25">
      <c r="A58" s="51" t="s">
        <v>74</v>
      </c>
      <c r="B58" s="51" t="s">
        <v>75</v>
      </c>
      <c r="C58" s="51" t="s">
        <v>76</v>
      </c>
      <c r="D58" s="51" t="s">
        <v>77</v>
      </c>
      <c r="E58" s="52">
        <v>541521120022917</v>
      </c>
      <c r="F58" s="52">
        <v>1883000780072</v>
      </c>
      <c r="G58" s="52">
        <v>7908236800124</v>
      </c>
      <c r="H58" s="52" t="str">
        <f>VLOOKUP(E58,'[2]VIATRIS '!$D$1:$F$65536,3,0)</f>
        <v>7908236800124</v>
      </c>
      <c r="I58" s="52">
        <v>400569596</v>
      </c>
      <c r="J58" s="52" t="e">
        <v>#N/A</v>
      </c>
      <c r="K58" s="51" t="s">
        <v>195</v>
      </c>
      <c r="L58" s="51" t="s">
        <v>196</v>
      </c>
      <c r="M58" s="51" t="s">
        <v>200</v>
      </c>
      <c r="N58" s="51" t="s">
        <v>201</v>
      </c>
      <c r="O58" s="51" t="s">
        <v>199</v>
      </c>
      <c r="P58" s="51" t="s">
        <v>83</v>
      </c>
      <c r="Q58" s="51" t="s">
        <v>84</v>
      </c>
      <c r="R58" s="74">
        <v>93.5</v>
      </c>
      <c r="S58" s="74">
        <v>129.26</v>
      </c>
      <c r="T58" s="74">
        <v>93.5</v>
      </c>
      <c r="U58" s="74">
        <v>129.26</v>
      </c>
      <c r="V58" s="74">
        <v>106.25</v>
      </c>
      <c r="W58" s="74">
        <v>146.88</v>
      </c>
      <c r="X58" s="74">
        <v>106.25</v>
      </c>
      <c r="Y58" s="74">
        <v>146.88</v>
      </c>
      <c r="Z58" s="74">
        <v>112.65</v>
      </c>
      <c r="AA58" s="74">
        <v>155.72999999999999</v>
      </c>
      <c r="AB58" s="74">
        <v>112.65</v>
      </c>
      <c r="AC58" s="74">
        <v>155.72999999999999</v>
      </c>
      <c r="AD58" s="74">
        <v>113.33</v>
      </c>
      <c r="AE58" s="74">
        <v>156.66999999999999</v>
      </c>
      <c r="AF58" s="74">
        <v>113.33</v>
      </c>
      <c r="AG58" s="74">
        <v>156.66999999999999</v>
      </c>
      <c r="AH58" s="74">
        <v>114.02</v>
      </c>
      <c r="AI58" s="74">
        <v>157.63</v>
      </c>
      <c r="AJ58" s="74">
        <v>114.02</v>
      </c>
      <c r="AK58" s="74">
        <v>157.63</v>
      </c>
      <c r="AL58" s="74">
        <v>115.43</v>
      </c>
      <c r="AM58" s="74">
        <v>159.58000000000001</v>
      </c>
      <c r="AN58" s="74">
        <v>115.43</v>
      </c>
      <c r="AO58" s="74">
        <v>159.58000000000001</v>
      </c>
      <c r="AP58" s="74">
        <v>116.15</v>
      </c>
      <c r="AQ58" s="74">
        <v>160.57</v>
      </c>
      <c r="AR58" s="74">
        <v>116.15</v>
      </c>
      <c r="AS58" s="74">
        <v>160.57</v>
      </c>
      <c r="AT58" s="74">
        <v>116.88</v>
      </c>
      <c r="AU58" s="74">
        <v>161.58000000000001</v>
      </c>
      <c r="AV58" s="74">
        <v>116.88</v>
      </c>
      <c r="AW58" s="74">
        <v>161.58000000000001</v>
      </c>
      <c r="AX58" s="74">
        <v>117.61</v>
      </c>
      <c r="AY58" s="74">
        <v>162.59</v>
      </c>
      <c r="AZ58" s="74">
        <v>117.61</v>
      </c>
      <c r="BA58" s="74">
        <v>162.59</v>
      </c>
      <c r="BB58" s="74">
        <v>118.35</v>
      </c>
      <c r="BC58" s="74">
        <v>163.61000000000001</v>
      </c>
      <c r="BD58" s="74">
        <v>118.35</v>
      </c>
      <c r="BE58" s="74">
        <v>163.61000000000001</v>
      </c>
      <c r="BF58" s="74">
        <v>119.87</v>
      </c>
      <c r="BG58" s="74">
        <v>165.71</v>
      </c>
      <c r="BH58" s="74">
        <v>119.87</v>
      </c>
      <c r="BI58" s="74">
        <v>165.71</v>
      </c>
      <c r="BJ58" s="74">
        <v>120.65</v>
      </c>
      <c r="BK58" s="74">
        <v>166.79</v>
      </c>
      <c r="BL58" s="74">
        <v>120.65</v>
      </c>
      <c r="BM58" s="74">
        <v>166.79</v>
      </c>
      <c r="BN58" s="74">
        <v>121.43</v>
      </c>
      <c r="BO58" s="74">
        <v>167.87</v>
      </c>
      <c r="BP58" s="74">
        <v>121.43</v>
      </c>
      <c r="BQ58" s="74">
        <v>167.87</v>
      </c>
      <c r="BR58" s="51" t="s">
        <v>85</v>
      </c>
      <c r="BS58" s="51" t="s">
        <v>85</v>
      </c>
      <c r="BT58" s="51" t="s">
        <v>85</v>
      </c>
      <c r="BU58" s="51" t="s">
        <v>85</v>
      </c>
      <c r="BV58" s="51">
        <v>0</v>
      </c>
      <c r="BW58" s="51" t="s">
        <v>86</v>
      </c>
      <c r="BX58" s="51" t="s">
        <v>124</v>
      </c>
      <c r="BY58" s="51" t="s">
        <v>163</v>
      </c>
    </row>
    <row r="59" spans="1:77" ht="15" hidden="1" customHeight="1" x14ac:dyDescent="0.25">
      <c r="A59" s="51" t="s">
        <v>74</v>
      </c>
      <c r="B59" s="51" t="s">
        <v>75</v>
      </c>
      <c r="C59" s="51" t="s">
        <v>76</v>
      </c>
      <c r="D59" s="51" t="s">
        <v>77</v>
      </c>
      <c r="E59" s="52">
        <v>541521120023017</v>
      </c>
      <c r="F59" s="52">
        <v>1883000780080</v>
      </c>
      <c r="G59" s="52">
        <v>7908236800865</v>
      </c>
      <c r="H59" s="52" t="str">
        <f>VLOOKUP(E59,'[2]VIATRIS '!$D$1:$F$65536,3,0)</f>
        <v>7908236800865</v>
      </c>
      <c r="I59" s="52">
        <v>400563422</v>
      </c>
      <c r="J59" s="52" t="e">
        <v>#N/A</v>
      </c>
      <c r="K59" s="51" t="s">
        <v>195</v>
      </c>
      <c r="L59" s="51" t="s">
        <v>196</v>
      </c>
      <c r="M59" s="51" t="s">
        <v>202</v>
      </c>
      <c r="N59" s="51" t="s">
        <v>203</v>
      </c>
      <c r="O59" s="51" t="s">
        <v>199</v>
      </c>
      <c r="P59" s="51" t="s">
        <v>83</v>
      </c>
      <c r="Q59" s="51" t="s">
        <v>84</v>
      </c>
      <c r="R59" s="74">
        <v>201.01</v>
      </c>
      <c r="S59" s="74">
        <v>277.88</v>
      </c>
      <c r="T59" s="74">
        <v>201.01</v>
      </c>
      <c r="U59" s="74">
        <v>277.88</v>
      </c>
      <c r="V59" s="74">
        <v>228.42</v>
      </c>
      <c r="W59" s="74">
        <v>315.77999999999997</v>
      </c>
      <c r="X59" s="74">
        <v>228.42</v>
      </c>
      <c r="Y59" s="74">
        <v>315.77999999999997</v>
      </c>
      <c r="Z59" s="74">
        <v>242.18</v>
      </c>
      <c r="AA59" s="74">
        <v>334.8</v>
      </c>
      <c r="AB59" s="74">
        <v>242.18</v>
      </c>
      <c r="AC59" s="74">
        <v>334.8</v>
      </c>
      <c r="AD59" s="74">
        <v>243.65</v>
      </c>
      <c r="AE59" s="74">
        <v>336.83</v>
      </c>
      <c r="AF59" s="74">
        <v>243.65</v>
      </c>
      <c r="AG59" s="74">
        <v>336.83</v>
      </c>
      <c r="AH59" s="74">
        <v>245.13</v>
      </c>
      <c r="AI59" s="74">
        <v>338.88</v>
      </c>
      <c r="AJ59" s="74">
        <v>245.13</v>
      </c>
      <c r="AK59" s="74">
        <v>338.88</v>
      </c>
      <c r="AL59" s="74">
        <v>248.16</v>
      </c>
      <c r="AM59" s="74">
        <v>343.07</v>
      </c>
      <c r="AN59" s="74">
        <v>248.16</v>
      </c>
      <c r="AO59" s="74">
        <v>343.07</v>
      </c>
      <c r="AP59" s="74">
        <v>249.7</v>
      </c>
      <c r="AQ59" s="74">
        <v>345.2</v>
      </c>
      <c r="AR59" s="74">
        <v>249.7</v>
      </c>
      <c r="AS59" s="74">
        <v>345.2</v>
      </c>
      <c r="AT59" s="74">
        <v>251.26</v>
      </c>
      <c r="AU59" s="74">
        <v>347.35</v>
      </c>
      <c r="AV59" s="74">
        <v>251.26</v>
      </c>
      <c r="AW59" s="74">
        <v>347.35</v>
      </c>
      <c r="AX59" s="74">
        <v>252.84</v>
      </c>
      <c r="AY59" s="74">
        <v>349.54</v>
      </c>
      <c r="AZ59" s="74">
        <v>252.84</v>
      </c>
      <c r="BA59" s="74">
        <v>349.54</v>
      </c>
      <c r="BB59" s="74">
        <v>254.44</v>
      </c>
      <c r="BC59" s="74">
        <v>351.75</v>
      </c>
      <c r="BD59" s="74">
        <v>254.44</v>
      </c>
      <c r="BE59" s="74">
        <v>351.75</v>
      </c>
      <c r="BF59" s="74">
        <v>257.70999999999998</v>
      </c>
      <c r="BG59" s="74">
        <v>356.27</v>
      </c>
      <c r="BH59" s="74">
        <v>257.70999999999998</v>
      </c>
      <c r="BI59" s="74">
        <v>356.27</v>
      </c>
      <c r="BJ59" s="74">
        <v>259.37</v>
      </c>
      <c r="BK59" s="74">
        <v>358.56</v>
      </c>
      <c r="BL59" s="74">
        <v>259.37</v>
      </c>
      <c r="BM59" s="74">
        <v>358.56</v>
      </c>
      <c r="BN59" s="74">
        <v>261.05</v>
      </c>
      <c r="BO59" s="74">
        <v>360.89</v>
      </c>
      <c r="BP59" s="74">
        <v>261.05</v>
      </c>
      <c r="BQ59" s="74">
        <v>360.89</v>
      </c>
      <c r="BR59" s="51" t="s">
        <v>85</v>
      </c>
      <c r="BS59" s="51" t="s">
        <v>85</v>
      </c>
      <c r="BT59" s="51" t="s">
        <v>85</v>
      </c>
      <c r="BU59" s="51" t="s">
        <v>85</v>
      </c>
      <c r="BV59" s="51">
        <v>0</v>
      </c>
      <c r="BW59" s="51" t="s">
        <v>86</v>
      </c>
      <c r="BX59" s="51" t="s">
        <v>124</v>
      </c>
      <c r="BY59" s="51" t="s">
        <v>163</v>
      </c>
    </row>
    <row r="60" spans="1:77" ht="15" hidden="1" customHeight="1" x14ac:dyDescent="0.25">
      <c r="A60" s="51" t="s">
        <v>74</v>
      </c>
      <c r="B60" s="51" t="s">
        <v>75</v>
      </c>
      <c r="C60" s="51" t="s">
        <v>76</v>
      </c>
      <c r="D60" s="51" t="s">
        <v>77</v>
      </c>
      <c r="E60" s="52">
        <v>541522010023117</v>
      </c>
      <c r="F60" s="52">
        <v>1883000810011</v>
      </c>
      <c r="G60" s="52">
        <v>7908236800599</v>
      </c>
      <c r="H60" s="52" t="str">
        <f>VLOOKUP(E60,'[2]VIATRIS '!$D$1:$F$65536,3,0)</f>
        <v>7908236800599</v>
      </c>
      <c r="I60" s="52" t="s">
        <v>479</v>
      </c>
      <c r="J60" s="52" t="str">
        <f>I60</f>
        <v>NÃO COMERCILIZA NO MOMENTO</v>
      </c>
      <c r="K60" s="51" t="s">
        <v>204</v>
      </c>
      <c r="L60" s="51" t="s">
        <v>205</v>
      </c>
      <c r="M60" s="51" t="s">
        <v>206</v>
      </c>
      <c r="N60" s="51" t="s">
        <v>207</v>
      </c>
      <c r="O60" s="51" t="s">
        <v>208</v>
      </c>
      <c r="P60" s="51" t="s">
        <v>83</v>
      </c>
      <c r="Q60" s="51" t="s">
        <v>84</v>
      </c>
      <c r="R60" s="74">
        <v>31.5</v>
      </c>
      <c r="S60" s="74">
        <v>40.5</v>
      </c>
      <c r="T60" s="74">
        <v>29.3</v>
      </c>
      <c r="U60" s="74">
        <v>40.5</v>
      </c>
      <c r="V60" s="74">
        <v>33.29</v>
      </c>
      <c r="W60" s="74">
        <v>46.03</v>
      </c>
      <c r="X60" s="74">
        <v>33.29</v>
      </c>
      <c r="Y60" s="74">
        <v>46.03</v>
      </c>
      <c r="Z60" s="74">
        <v>35.29</v>
      </c>
      <c r="AA60" s="74">
        <v>48.79</v>
      </c>
      <c r="AB60" s="74">
        <v>35.29</v>
      </c>
      <c r="AC60" s="74">
        <v>48.79</v>
      </c>
      <c r="AD60" s="74">
        <v>35.51</v>
      </c>
      <c r="AE60" s="74">
        <v>49.09</v>
      </c>
      <c r="AF60" s="74">
        <v>35.51</v>
      </c>
      <c r="AG60" s="74">
        <v>49.09</v>
      </c>
      <c r="AH60" s="74">
        <v>35.729999999999997</v>
      </c>
      <c r="AI60" s="74">
        <v>49.39</v>
      </c>
      <c r="AJ60" s="74">
        <v>35.729999999999997</v>
      </c>
      <c r="AK60" s="74">
        <v>49.39</v>
      </c>
      <c r="AL60" s="74">
        <v>36.17</v>
      </c>
      <c r="AM60" s="74">
        <v>50</v>
      </c>
      <c r="AN60" s="74">
        <v>36.17</v>
      </c>
      <c r="AO60" s="74">
        <v>50</v>
      </c>
      <c r="AP60" s="74">
        <v>36.39</v>
      </c>
      <c r="AQ60" s="74">
        <v>50.31</v>
      </c>
      <c r="AR60" s="74">
        <v>36.39</v>
      </c>
      <c r="AS60" s="74">
        <v>50.31</v>
      </c>
      <c r="AT60" s="74">
        <v>36.619999999999997</v>
      </c>
      <c r="AU60" s="74">
        <v>50.63</v>
      </c>
      <c r="AV60" s="74">
        <v>36.619999999999997</v>
      </c>
      <c r="AW60" s="74">
        <v>50.63</v>
      </c>
      <c r="AX60" s="74">
        <v>36.85</v>
      </c>
      <c r="AY60" s="74">
        <v>50.94</v>
      </c>
      <c r="AZ60" s="74">
        <v>36.85</v>
      </c>
      <c r="BA60" s="74">
        <v>50.94</v>
      </c>
      <c r="BB60" s="74">
        <v>37.08</v>
      </c>
      <c r="BC60" s="74">
        <v>51.26</v>
      </c>
      <c r="BD60" s="74">
        <v>37.08</v>
      </c>
      <c r="BE60" s="74">
        <v>51.26</v>
      </c>
      <c r="BF60" s="74">
        <v>37.56</v>
      </c>
      <c r="BG60" s="74">
        <v>51.93</v>
      </c>
      <c r="BH60" s="74">
        <v>37.56</v>
      </c>
      <c r="BI60" s="74">
        <v>51.93</v>
      </c>
      <c r="BJ60" s="74">
        <v>37.799999999999997</v>
      </c>
      <c r="BK60" s="74">
        <v>52.27</v>
      </c>
      <c r="BL60" s="74">
        <v>37.799999999999997</v>
      </c>
      <c r="BM60" s="74">
        <v>52.27</v>
      </c>
      <c r="BN60" s="74">
        <v>38.049999999999997</v>
      </c>
      <c r="BO60" s="74">
        <v>52.6</v>
      </c>
      <c r="BP60" s="74">
        <v>38.049999999999997</v>
      </c>
      <c r="BQ60" s="74">
        <v>52.6</v>
      </c>
      <c r="BR60" s="51" t="s">
        <v>85</v>
      </c>
      <c r="BS60" s="51" t="s">
        <v>85</v>
      </c>
      <c r="BT60" s="51" t="s">
        <v>85</v>
      </c>
      <c r="BU60" s="51" t="s">
        <v>85</v>
      </c>
      <c r="BV60" s="51">
        <v>0</v>
      </c>
      <c r="BW60" s="51" t="s">
        <v>86</v>
      </c>
      <c r="BX60" s="51" t="s">
        <v>85</v>
      </c>
      <c r="BY60" s="51" t="s">
        <v>163</v>
      </c>
    </row>
    <row r="61" spans="1:77" ht="15" hidden="1" customHeight="1" x14ac:dyDescent="0.25">
      <c r="A61" s="51" t="s">
        <v>74</v>
      </c>
      <c r="B61" s="51" t="s">
        <v>75</v>
      </c>
      <c r="C61" s="51" t="s">
        <v>76</v>
      </c>
      <c r="D61" s="51" t="s">
        <v>77</v>
      </c>
      <c r="E61" s="52">
        <v>541522010023217</v>
      </c>
      <c r="F61" s="52">
        <v>1883000810036</v>
      </c>
      <c r="G61" s="52">
        <v>7908236800605</v>
      </c>
      <c r="H61" s="52" t="str">
        <f>VLOOKUP(E61,'[2]VIATRIS '!$D$1:$F$65536,3,0)</f>
        <v>7908236800605</v>
      </c>
      <c r="I61" s="52">
        <v>400569613</v>
      </c>
      <c r="J61" s="52" t="e">
        <v>#N/A</v>
      </c>
      <c r="K61" s="51" t="s">
        <v>204</v>
      </c>
      <c r="L61" s="51" t="s">
        <v>205</v>
      </c>
      <c r="M61" s="51" t="s">
        <v>209</v>
      </c>
      <c r="N61" s="51" t="s">
        <v>210</v>
      </c>
      <c r="O61" s="51" t="s">
        <v>208</v>
      </c>
      <c r="P61" s="51" t="s">
        <v>83</v>
      </c>
      <c r="Q61" s="51" t="s">
        <v>84</v>
      </c>
      <c r="R61" s="74">
        <v>135.11000000000001</v>
      </c>
      <c r="S61" s="74">
        <v>173.71</v>
      </c>
      <c r="T61" s="74">
        <v>125.65</v>
      </c>
      <c r="U61" s="74">
        <v>173.71</v>
      </c>
      <c r="V61" s="74">
        <v>142.78</v>
      </c>
      <c r="W61" s="74">
        <v>197.39</v>
      </c>
      <c r="X61" s="74">
        <v>142.78</v>
      </c>
      <c r="Y61" s="74">
        <v>197.39</v>
      </c>
      <c r="Z61" s="74">
        <v>151.38999999999999</v>
      </c>
      <c r="AA61" s="74">
        <v>209.28</v>
      </c>
      <c r="AB61" s="74">
        <v>151.38999999999999</v>
      </c>
      <c r="AC61" s="74">
        <v>209.28</v>
      </c>
      <c r="AD61" s="74">
        <v>152.31</v>
      </c>
      <c r="AE61" s="74">
        <v>210.55</v>
      </c>
      <c r="AF61" s="74">
        <v>152.31</v>
      </c>
      <c r="AG61" s="74">
        <v>210.55</v>
      </c>
      <c r="AH61" s="74">
        <v>153.24</v>
      </c>
      <c r="AI61" s="74">
        <v>211.84</v>
      </c>
      <c r="AJ61" s="74">
        <v>153.24</v>
      </c>
      <c r="AK61" s="74">
        <v>211.84</v>
      </c>
      <c r="AL61" s="74">
        <v>155.12</v>
      </c>
      <c r="AM61" s="74">
        <v>214.45</v>
      </c>
      <c r="AN61" s="74">
        <v>155.12</v>
      </c>
      <c r="AO61" s="74">
        <v>214.45</v>
      </c>
      <c r="AP61" s="74">
        <v>156.09</v>
      </c>
      <c r="AQ61" s="74">
        <v>215.79</v>
      </c>
      <c r="AR61" s="74">
        <v>156.09</v>
      </c>
      <c r="AS61" s="74">
        <v>215.79</v>
      </c>
      <c r="AT61" s="74">
        <v>157.07</v>
      </c>
      <c r="AU61" s="74">
        <v>217.14</v>
      </c>
      <c r="AV61" s="74">
        <v>157.07</v>
      </c>
      <c r="AW61" s="74">
        <v>217.14</v>
      </c>
      <c r="AX61" s="74">
        <v>158.05000000000001</v>
      </c>
      <c r="AY61" s="74">
        <v>218.5</v>
      </c>
      <c r="AZ61" s="74">
        <v>158.05000000000001</v>
      </c>
      <c r="BA61" s="74">
        <v>218.5</v>
      </c>
      <c r="BB61" s="74">
        <v>159.06</v>
      </c>
      <c r="BC61" s="74">
        <v>219.89</v>
      </c>
      <c r="BD61" s="74">
        <v>159.06</v>
      </c>
      <c r="BE61" s="74">
        <v>219.89</v>
      </c>
      <c r="BF61" s="74">
        <v>161.09</v>
      </c>
      <c r="BG61" s="74">
        <v>222.71</v>
      </c>
      <c r="BH61" s="74">
        <v>161.09</v>
      </c>
      <c r="BI61" s="74">
        <v>222.71</v>
      </c>
      <c r="BJ61" s="74">
        <v>162.13999999999999</v>
      </c>
      <c r="BK61" s="74">
        <v>224.15</v>
      </c>
      <c r="BL61" s="74">
        <v>162.13999999999999</v>
      </c>
      <c r="BM61" s="74">
        <v>224.15</v>
      </c>
      <c r="BN61" s="74">
        <v>163.19</v>
      </c>
      <c r="BO61" s="74">
        <v>225.6</v>
      </c>
      <c r="BP61" s="74">
        <v>163.19</v>
      </c>
      <c r="BQ61" s="74">
        <v>225.6</v>
      </c>
      <c r="BR61" s="51" t="s">
        <v>85</v>
      </c>
      <c r="BS61" s="51" t="s">
        <v>85</v>
      </c>
      <c r="BT61" s="51" t="s">
        <v>85</v>
      </c>
      <c r="BU61" s="51" t="s">
        <v>85</v>
      </c>
      <c r="BV61" s="51">
        <v>0</v>
      </c>
      <c r="BW61" s="51" t="s">
        <v>86</v>
      </c>
      <c r="BX61" s="51" t="s">
        <v>124</v>
      </c>
      <c r="BY61" s="51" t="s">
        <v>163</v>
      </c>
    </row>
    <row r="62" spans="1:77" ht="15" hidden="1" customHeight="1" x14ac:dyDescent="0.25">
      <c r="A62" s="51" t="s">
        <v>74</v>
      </c>
      <c r="B62" s="51" t="s">
        <v>75</v>
      </c>
      <c r="C62" s="51" t="s">
        <v>76</v>
      </c>
      <c r="D62" s="51" t="s">
        <v>77</v>
      </c>
      <c r="E62" s="52">
        <v>541522010023417</v>
      </c>
      <c r="F62" s="52">
        <v>1883000810044</v>
      </c>
      <c r="G62" s="52">
        <v>7908236800636</v>
      </c>
      <c r="H62" s="52" t="str">
        <f>VLOOKUP(E62,'[2]VIATRIS '!$D$1:$F$65536,3,0)</f>
        <v>7908236800636</v>
      </c>
      <c r="I62" s="52" t="s">
        <v>479</v>
      </c>
      <c r="J62" s="52" t="str">
        <f>I62</f>
        <v>NÃO COMERCILIZA NO MOMENTO</v>
      </c>
      <c r="K62" s="51" t="s">
        <v>204</v>
      </c>
      <c r="L62" s="51" t="s">
        <v>205</v>
      </c>
      <c r="M62" s="51" t="s">
        <v>211</v>
      </c>
      <c r="N62" s="51" t="s">
        <v>212</v>
      </c>
      <c r="O62" s="51" t="s">
        <v>208</v>
      </c>
      <c r="P62" s="51" t="s">
        <v>83</v>
      </c>
      <c r="Q62" s="51" t="s">
        <v>84</v>
      </c>
      <c r="R62" s="74">
        <v>73.790000000000006</v>
      </c>
      <c r="S62" s="74">
        <v>94.87</v>
      </c>
      <c r="T62" s="74">
        <v>68.62</v>
      </c>
      <c r="U62" s="74">
        <v>94.87</v>
      </c>
      <c r="V62" s="74">
        <v>77.98</v>
      </c>
      <c r="W62" s="74">
        <v>107.81</v>
      </c>
      <c r="X62" s="74">
        <v>77.98</v>
      </c>
      <c r="Y62" s="74">
        <v>107.81</v>
      </c>
      <c r="Z62" s="74">
        <v>82.68</v>
      </c>
      <c r="AA62" s="74">
        <v>114.3</v>
      </c>
      <c r="AB62" s="74">
        <v>82.68</v>
      </c>
      <c r="AC62" s="74">
        <v>114.3</v>
      </c>
      <c r="AD62" s="74">
        <v>83.18</v>
      </c>
      <c r="AE62" s="74">
        <v>114.99</v>
      </c>
      <c r="AF62" s="74">
        <v>83.18</v>
      </c>
      <c r="AG62" s="74">
        <v>114.99</v>
      </c>
      <c r="AH62" s="74">
        <v>83.69</v>
      </c>
      <c r="AI62" s="74">
        <v>115.7</v>
      </c>
      <c r="AJ62" s="74">
        <v>83.69</v>
      </c>
      <c r="AK62" s="74">
        <v>115.7</v>
      </c>
      <c r="AL62" s="74">
        <v>84.72</v>
      </c>
      <c r="AM62" s="74">
        <v>117.12</v>
      </c>
      <c r="AN62" s="74">
        <v>84.72</v>
      </c>
      <c r="AO62" s="74">
        <v>117.12</v>
      </c>
      <c r="AP62" s="74">
        <v>85.25</v>
      </c>
      <c r="AQ62" s="74">
        <v>117.86</v>
      </c>
      <c r="AR62" s="74">
        <v>85.25</v>
      </c>
      <c r="AS62" s="74">
        <v>117.86</v>
      </c>
      <c r="AT62" s="74">
        <v>85.78</v>
      </c>
      <c r="AU62" s="74">
        <v>118.59</v>
      </c>
      <c r="AV62" s="74">
        <v>85.78</v>
      </c>
      <c r="AW62" s="74">
        <v>118.59</v>
      </c>
      <c r="AX62" s="74">
        <v>86.32</v>
      </c>
      <c r="AY62" s="74">
        <v>119.34</v>
      </c>
      <c r="AZ62" s="74">
        <v>86.32</v>
      </c>
      <c r="BA62" s="74">
        <v>119.34</v>
      </c>
      <c r="BB62" s="74">
        <v>86.87</v>
      </c>
      <c r="BC62" s="74">
        <v>120.09</v>
      </c>
      <c r="BD62" s="74">
        <v>86.87</v>
      </c>
      <c r="BE62" s="74">
        <v>120.09</v>
      </c>
      <c r="BF62" s="74">
        <v>87.98</v>
      </c>
      <c r="BG62" s="74">
        <v>121.63</v>
      </c>
      <c r="BH62" s="74">
        <v>87.98</v>
      </c>
      <c r="BI62" s="74">
        <v>121.63</v>
      </c>
      <c r="BJ62" s="74">
        <v>88.55</v>
      </c>
      <c r="BK62" s="74">
        <v>122.41</v>
      </c>
      <c r="BL62" s="74">
        <v>88.55</v>
      </c>
      <c r="BM62" s="74">
        <v>122.41</v>
      </c>
      <c r="BN62" s="74">
        <v>89.12</v>
      </c>
      <c r="BO62" s="74">
        <v>123.21</v>
      </c>
      <c r="BP62" s="74">
        <v>89.12</v>
      </c>
      <c r="BQ62" s="74">
        <v>123.21</v>
      </c>
      <c r="BR62" s="51" t="s">
        <v>85</v>
      </c>
      <c r="BS62" s="51" t="s">
        <v>85</v>
      </c>
      <c r="BT62" s="51" t="s">
        <v>85</v>
      </c>
      <c r="BU62" s="51" t="s">
        <v>85</v>
      </c>
      <c r="BV62" s="51">
        <v>0</v>
      </c>
      <c r="BW62" s="51" t="s">
        <v>86</v>
      </c>
      <c r="BX62" s="51" t="s">
        <v>85</v>
      </c>
      <c r="BY62" s="51" t="s">
        <v>163</v>
      </c>
    </row>
    <row r="63" spans="1:77" ht="15" hidden="1" customHeight="1" x14ac:dyDescent="0.25">
      <c r="A63" s="51" t="s">
        <v>74</v>
      </c>
      <c r="B63" s="51" t="s">
        <v>75</v>
      </c>
      <c r="C63" s="51" t="s">
        <v>76</v>
      </c>
      <c r="D63" s="51" t="s">
        <v>77</v>
      </c>
      <c r="E63" s="52">
        <v>541522010023317</v>
      </c>
      <c r="F63" s="52">
        <v>1883000810060</v>
      </c>
      <c r="G63" s="52">
        <v>7908236800629</v>
      </c>
      <c r="H63" s="52" t="str">
        <f>VLOOKUP(E63,'[2]VIATRIS '!$D$1:$F$65536,3,0)</f>
        <v>7908236800629</v>
      </c>
      <c r="I63" s="52">
        <v>400569614</v>
      </c>
      <c r="J63" s="52" t="e">
        <v>#N/A</v>
      </c>
      <c r="K63" s="51" t="s">
        <v>204</v>
      </c>
      <c r="L63" s="51" t="s">
        <v>205</v>
      </c>
      <c r="M63" s="51" t="s">
        <v>213</v>
      </c>
      <c r="N63" s="51" t="s">
        <v>214</v>
      </c>
      <c r="O63" s="51" t="s">
        <v>208</v>
      </c>
      <c r="P63" s="51" t="s">
        <v>83</v>
      </c>
      <c r="Q63" s="51" t="s">
        <v>84</v>
      </c>
      <c r="R63" s="74">
        <v>316.18</v>
      </c>
      <c r="S63" s="74">
        <v>406.5</v>
      </c>
      <c r="T63" s="74">
        <v>294.05</v>
      </c>
      <c r="U63" s="74">
        <v>406.5</v>
      </c>
      <c r="V63" s="74">
        <v>334.15</v>
      </c>
      <c r="W63" s="74">
        <v>461.94</v>
      </c>
      <c r="X63" s="74">
        <v>334.15</v>
      </c>
      <c r="Y63" s="74">
        <v>461.94</v>
      </c>
      <c r="Z63" s="74">
        <v>354.27</v>
      </c>
      <c r="AA63" s="74">
        <v>489.77</v>
      </c>
      <c r="AB63" s="74">
        <v>354.27</v>
      </c>
      <c r="AC63" s="74">
        <v>489.77</v>
      </c>
      <c r="AD63" s="74">
        <v>356.42</v>
      </c>
      <c r="AE63" s="74">
        <v>492.73</v>
      </c>
      <c r="AF63" s="74">
        <v>356.42</v>
      </c>
      <c r="AG63" s="74">
        <v>492.73</v>
      </c>
      <c r="AH63" s="74">
        <v>358.6</v>
      </c>
      <c r="AI63" s="74">
        <v>495.75</v>
      </c>
      <c r="AJ63" s="74">
        <v>358.6</v>
      </c>
      <c r="AK63" s="74">
        <v>495.75</v>
      </c>
      <c r="AL63" s="74">
        <v>363.03</v>
      </c>
      <c r="AM63" s="74">
        <v>501.87</v>
      </c>
      <c r="AN63" s="74">
        <v>363.03</v>
      </c>
      <c r="AO63" s="74">
        <v>501.87</v>
      </c>
      <c r="AP63" s="74">
        <v>365.28</v>
      </c>
      <c r="AQ63" s="74">
        <v>504.97</v>
      </c>
      <c r="AR63" s="74">
        <v>365.28</v>
      </c>
      <c r="AS63" s="74">
        <v>504.97</v>
      </c>
      <c r="AT63" s="74">
        <v>367.56</v>
      </c>
      <c r="AU63" s="74">
        <v>508.13</v>
      </c>
      <c r="AV63" s="74">
        <v>367.56</v>
      </c>
      <c r="AW63" s="74">
        <v>508.13</v>
      </c>
      <c r="AX63" s="74">
        <v>369.87</v>
      </c>
      <c r="AY63" s="74">
        <v>511.32</v>
      </c>
      <c r="AZ63" s="74">
        <v>369.87</v>
      </c>
      <c r="BA63" s="74">
        <v>511.32</v>
      </c>
      <c r="BB63" s="74">
        <v>372.21</v>
      </c>
      <c r="BC63" s="74">
        <v>514.55999999999995</v>
      </c>
      <c r="BD63" s="74">
        <v>372.21</v>
      </c>
      <c r="BE63" s="74">
        <v>514.55999999999995</v>
      </c>
      <c r="BF63" s="74">
        <v>376.98</v>
      </c>
      <c r="BG63" s="74">
        <v>521.16</v>
      </c>
      <c r="BH63" s="74">
        <v>376.98</v>
      </c>
      <c r="BI63" s="74">
        <v>521.16</v>
      </c>
      <c r="BJ63" s="74">
        <v>379.41</v>
      </c>
      <c r="BK63" s="74">
        <v>524.52</v>
      </c>
      <c r="BL63" s="74">
        <v>379.41</v>
      </c>
      <c r="BM63" s="74">
        <v>524.52</v>
      </c>
      <c r="BN63" s="74">
        <v>381.88</v>
      </c>
      <c r="BO63" s="74">
        <v>527.91999999999996</v>
      </c>
      <c r="BP63" s="74">
        <v>381.88</v>
      </c>
      <c r="BQ63" s="74">
        <v>527.91999999999996</v>
      </c>
      <c r="BR63" s="51" t="s">
        <v>85</v>
      </c>
      <c r="BS63" s="51" t="s">
        <v>85</v>
      </c>
      <c r="BT63" s="51" t="s">
        <v>85</v>
      </c>
      <c r="BU63" s="51" t="s">
        <v>85</v>
      </c>
      <c r="BV63" s="51">
        <v>0</v>
      </c>
      <c r="BW63" s="51" t="s">
        <v>86</v>
      </c>
      <c r="BX63" s="51" t="s">
        <v>124</v>
      </c>
      <c r="BY63" s="51" t="s">
        <v>163</v>
      </c>
    </row>
    <row r="64" spans="1:77" ht="15" hidden="1" customHeight="1" x14ac:dyDescent="0.25">
      <c r="A64" s="51" t="s">
        <v>74</v>
      </c>
      <c r="B64" s="51" t="s">
        <v>75</v>
      </c>
      <c r="C64" s="51" t="s">
        <v>76</v>
      </c>
      <c r="D64" s="51" t="s">
        <v>77</v>
      </c>
      <c r="E64" s="52">
        <v>541522010023617</v>
      </c>
      <c r="F64" s="52">
        <v>1883000810079</v>
      </c>
      <c r="G64" s="52">
        <v>7908236800575</v>
      </c>
      <c r="H64" s="52" t="str">
        <f>VLOOKUP(E64,'[2]VIATRIS '!$D$1:$F$65536,3,0)</f>
        <v>7908236800575</v>
      </c>
      <c r="I64" s="52" t="s">
        <v>479</v>
      </c>
      <c r="J64" s="52" t="str">
        <f>I64</f>
        <v>NÃO COMERCILIZA NO MOMENTO</v>
      </c>
      <c r="K64" s="51" t="s">
        <v>204</v>
      </c>
      <c r="L64" s="51" t="s">
        <v>205</v>
      </c>
      <c r="M64" s="51" t="s">
        <v>215</v>
      </c>
      <c r="N64" s="51" t="s">
        <v>216</v>
      </c>
      <c r="O64" s="51" t="s">
        <v>208</v>
      </c>
      <c r="P64" s="51" t="s">
        <v>83</v>
      </c>
      <c r="Q64" s="51" t="s">
        <v>84</v>
      </c>
      <c r="R64" s="74">
        <v>104.68</v>
      </c>
      <c r="S64" s="74">
        <v>134.58000000000001</v>
      </c>
      <c r="T64" s="74">
        <v>97.35</v>
      </c>
      <c r="U64" s="74">
        <v>134.58000000000001</v>
      </c>
      <c r="V64" s="74">
        <v>110.63</v>
      </c>
      <c r="W64" s="74">
        <v>152.94999999999999</v>
      </c>
      <c r="X64" s="74">
        <v>110.63</v>
      </c>
      <c r="Y64" s="74">
        <v>152.94999999999999</v>
      </c>
      <c r="Z64" s="74">
        <v>117.29</v>
      </c>
      <c r="AA64" s="74">
        <v>162.15</v>
      </c>
      <c r="AB64" s="74">
        <v>117.29</v>
      </c>
      <c r="AC64" s="74">
        <v>162.15</v>
      </c>
      <c r="AD64" s="74">
        <v>118.01</v>
      </c>
      <c r="AE64" s="74">
        <v>163.13999999999999</v>
      </c>
      <c r="AF64" s="74">
        <v>118.01</v>
      </c>
      <c r="AG64" s="74">
        <v>163.13999999999999</v>
      </c>
      <c r="AH64" s="74">
        <v>118.72</v>
      </c>
      <c r="AI64" s="74">
        <v>164.13</v>
      </c>
      <c r="AJ64" s="74">
        <v>118.72</v>
      </c>
      <c r="AK64" s="74">
        <v>164.13</v>
      </c>
      <c r="AL64" s="74">
        <v>120.19</v>
      </c>
      <c r="AM64" s="74">
        <v>166.16</v>
      </c>
      <c r="AN64" s="74">
        <v>120.19</v>
      </c>
      <c r="AO64" s="74">
        <v>166.16</v>
      </c>
      <c r="AP64" s="74">
        <v>120.94</v>
      </c>
      <c r="AQ64" s="74">
        <v>167.19</v>
      </c>
      <c r="AR64" s="74">
        <v>120.94</v>
      </c>
      <c r="AS64" s="74">
        <v>167.19</v>
      </c>
      <c r="AT64" s="74">
        <v>121.69</v>
      </c>
      <c r="AU64" s="74">
        <v>168.23</v>
      </c>
      <c r="AV64" s="74">
        <v>121.69</v>
      </c>
      <c r="AW64" s="74">
        <v>168.23</v>
      </c>
      <c r="AX64" s="74">
        <v>122.45</v>
      </c>
      <c r="AY64" s="74">
        <v>169.29</v>
      </c>
      <c r="AZ64" s="74">
        <v>122.45</v>
      </c>
      <c r="BA64" s="74">
        <v>169.29</v>
      </c>
      <c r="BB64" s="74">
        <v>123.23</v>
      </c>
      <c r="BC64" s="74">
        <v>170.37</v>
      </c>
      <c r="BD64" s="74">
        <v>123.23</v>
      </c>
      <c r="BE64" s="74">
        <v>170.37</v>
      </c>
      <c r="BF64" s="74">
        <v>124.82</v>
      </c>
      <c r="BG64" s="74">
        <v>172.55</v>
      </c>
      <c r="BH64" s="74">
        <v>124.82</v>
      </c>
      <c r="BI64" s="74">
        <v>172.55</v>
      </c>
      <c r="BJ64" s="74">
        <v>125.62</v>
      </c>
      <c r="BK64" s="74">
        <v>173.66</v>
      </c>
      <c r="BL64" s="74">
        <v>125.62</v>
      </c>
      <c r="BM64" s="74">
        <v>173.66</v>
      </c>
      <c r="BN64" s="74">
        <v>126.43</v>
      </c>
      <c r="BO64" s="74">
        <v>174.78</v>
      </c>
      <c r="BP64" s="74">
        <v>126.43</v>
      </c>
      <c r="BQ64" s="74">
        <v>174.78</v>
      </c>
      <c r="BR64" s="51" t="s">
        <v>85</v>
      </c>
      <c r="BS64" s="51" t="s">
        <v>85</v>
      </c>
      <c r="BT64" s="51" t="s">
        <v>85</v>
      </c>
      <c r="BU64" s="51" t="s">
        <v>85</v>
      </c>
      <c r="BV64" s="51">
        <v>0</v>
      </c>
      <c r="BW64" s="51" t="s">
        <v>86</v>
      </c>
      <c r="BX64" s="51" t="s">
        <v>85</v>
      </c>
      <c r="BY64" s="51" t="s">
        <v>163</v>
      </c>
    </row>
    <row r="65" spans="1:77" ht="15" hidden="1" customHeight="1" x14ac:dyDescent="0.25">
      <c r="A65" s="51" t="s">
        <v>74</v>
      </c>
      <c r="B65" s="51" t="s">
        <v>75</v>
      </c>
      <c r="C65" s="51" t="s">
        <v>76</v>
      </c>
      <c r="D65" s="51" t="s">
        <v>77</v>
      </c>
      <c r="E65" s="52">
        <v>541522010023517</v>
      </c>
      <c r="F65" s="52">
        <v>1883000810095</v>
      </c>
      <c r="G65" s="52">
        <v>7908236800568</v>
      </c>
      <c r="H65" s="52" t="str">
        <f>VLOOKUP(E65,'[2]VIATRIS '!$D$1:$F$65536,3,0)</f>
        <v>7908236800568</v>
      </c>
      <c r="I65" s="52">
        <v>400569612</v>
      </c>
      <c r="J65" s="52" t="e">
        <v>#N/A</v>
      </c>
      <c r="K65" s="51" t="s">
        <v>204</v>
      </c>
      <c r="L65" s="51" t="s">
        <v>205</v>
      </c>
      <c r="M65" s="51" t="s">
        <v>217</v>
      </c>
      <c r="N65" s="51" t="s">
        <v>218</v>
      </c>
      <c r="O65" s="51" t="s">
        <v>208</v>
      </c>
      <c r="P65" s="51" t="s">
        <v>83</v>
      </c>
      <c r="Q65" s="51" t="s">
        <v>84</v>
      </c>
      <c r="R65" s="74">
        <v>448.5</v>
      </c>
      <c r="S65" s="74">
        <v>576.63</v>
      </c>
      <c r="T65" s="74">
        <v>448.5</v>
      </c>
      <c r="U65" s="74">
        <v>576.63</v>
      </c>
      <c r="V65" s="74">
        <v>473.98</v>
      </c>
      <c r="W65" s="74">
        <v>655.26</v>
      </c>
      <c r="X65" s="74">
        <v>473.98</v>
      </c>
      <c r="Y65" s="74">
        <v>655.26</v>
      </c>
      <c r="Z65" s="74">
        <v>502.53</v>
      </c>
      <c r="AA65" s="74">
        <v>694.73</v>
      </c>
      <c r="AB65" s="74">
        <v>502.53</v>
      </c>
      <c r="AC65" s="74">
        <v>694.73</v>
      </c>
      <c r="AD65" s="74">
        <v>505.59</v>
      </c>
      <c r="AE65" s="74">
        <v>698.94</v>
      </c>
      <c r="AF65" s="74">
        <v>505.59</v>
      </c>
      <c r="AG65" s="74">
        <v>698.94</v>
      </c>
      <c r="AH65" s="74">
        <v>508.66</v>
      </c>
      <c r="AI65" s="74">
        <v>703.2</v>
      </c>
      <c r="AJ65" s="74">
        <v>508.66</v>
      </c>
      <c r="AK65" s="74">
        <v>703.2</v>
      </c>
      <c r="AL65" s="74">
        <v>514.94000000000005</v>
      </c>
      <c r="AM65" s="74">
        <v>711.88</v>
      </c>
      <c r="AN65" s="74">
        <v>514.94000000000005</v>
      </c>
      <c r="AO65" s="74">
        <v>711.88</v>
      </c>
      <c r="AP65" s="74">
        <v>518.14</v>
      </c>
      <c r="AQ65" s="74">
        <v>716.3</v>
      </c>
      <c r="AR65" s="74">
        <v>518.14</v>
      </c>
      <c r="AS65" s="74">
        <v>716.3</v>
      </c>
      <c r="AT65" s="74">
        <v>521.39</v>
      </c>
      <c r="AU65" s="74">
        <v>720.79</v>
      </c>
      <c r="AV65" s="74">
        <v>521.39</v>
      </c>
      <c r="AW65" s="74">
        <v>720.79</v>
      </c>
      <c r="AX65" s="74">
        <v>524.66</v>
      </c>
      <c r="AY65" s="74">
        <v>725.31</v>
      </c>
      <c r="AZ65" s="74">
        <v>524.66</v>
      </c>
      <c r="BA65" s="74">
        <v>725.31</v>
      </c>
      <c r="BB65" s="74">
        <v>527.98</v>
      </c>
      <c r="BC65" s="74">
        <v>729.9</v>
      </c>
      <c r="BD65" s="74">
        <v>527.98</v>
      </c>
      <c r="BE65" s="74">
        <v>729.9</v>
      </c>
      <c r="BF65" s="74">
        <v>534.75</v>
      </c>
      <c r="BG65" s="74">
        <v>739.26</v>
      </c>
      <c r="BH65" s="74">
        <v>534.75</v>
      </c>
      <c r="BI65" s="74">
        <v>739.26</v>
      </c>
      <c r="BJ65" s="74">
        <v>538.20000000000005</v>
      </c>
      <c r="BK65" s="74">
        <v>744.03</v>
      </c>
      <c r="BL65" s="74">
        <v>538.20000000000005</v>
      </c>
      <c r="BM65" s="74">
        <v>744.03</v>
      </c>
      <c r="BN65" s="74">
        <v>541.70000000000005</v>
      </c>
      <c r="BO65" s="74">
        <v>748.86</v>
      </c>
      <c r="BP65" s="74">
        <v>541.70000000000005</v>
      </c>
      <c r="BQ65" s="74">
        <v>748.86</v>
      </c>
      <c r="BR65" s="51" t="s">
        <v>85</v>
      </c>
      <c r="BS65" s="51" t="s">
        <v>85</v>
      </c>
      <c r="BT65" s="51" t="s">
        <v>85</v>
      </c>
      <c r="BU65" s="51" t="s">
        <v>85</v>
      </c>
      <c r="BV65" s="51">
        <v>0</v>
      </c>
      <c r="BW65" s="51" t="s">
        <v>86</v>
      </c>
      <c r="BX65" s="51" t="s">
        <v>124</v>
      </c>
      <c r="BY65" s="51" t="s">
        <v>163</v>
      </c>
    </row>
    <row r="66" spans="1:77" ht="15" hidden="1" customHeight="1" x14ac:dyDescent="0.25">
      <c r="A66" s="51" t="s">
        <v>74</v>
      </c>
      <c r="B66" s="51" t="s">
        <v>75</v>
      </c>
      <c r="C66" s="51" t="s">
        <v>76</v>
      </c>
      <c r="D66" s="51" t="s">
        <v>77</v>
      </c>
      <c r="E66" s="52">
        <v>541525040031917</v>
      </c>
      <c r="F66" s="52">
        <v>1153500050034</v>
      </c>
      <c r="G66" s="52">
        <v>7908236800759</v>
      </c>
      <c r="H66" s="52" t="str">
        <f>VLOOKUP(E66,'[2]VIATRIS '!$D$1:$F$65536,3,0)</f>
        <v>7898560666926</v>
      </c>
      <c r="I66" s="52">
        <v>400569703</v>
      </c>
      <c r="J66" s="52" t="e">
        <v>#N/A</v>
      </c>
      <c r="K66" s="51" t="s">
        <v>219</v>
      </c>
      <c r="L66" s="51" t="s">
        <v>220</v>
      </c>
      <c r="M66" s="51" t="s">
        <v>221</v>
      </c>
      <c r="N66" s="51" t="s">
        <v>222</v>
      </c>
      <c r="O66" s="51" t="s">
        <v>223</v>
      </c>
      <c r="P66" s="51" t="s">
        <v>83</v>
      </c>
      <c r="Q66" s="51" t="s">
        <v>84</v>
      </c>
      <c r="R66" s="74">
        <v>408.56</v>
      </c>
      <c r="S66" s="74">
        <v>564.80999999999995</v>
      </c>
      <c r="T66" s="74">
        <v>408.56</v>
      </c>
      <c r="U66" s="74">
        <v>564.80999999999995</v>
      </c>
      <c r="V66" s="74">
        <v>464.27</v>
      </c>
      <c r="W66" s="74">
        <v>641.83000000000004</v>
      </c>
      <c r="X66" s="74">
        <v>464.27</v>
      </c>
      <c r="Y66" s="74">
        <v>641.83000000000004</v>
      </c>
      <c r="Z66" s="74">
        <v>492.24</v>
      </c>
      <c r="AA66" s="74">
        <v>680.49</v>
      </c>
      <c r="AB66" s="74">
        <v>492.24</v>
      </c>
      <c r="AC66" s="74">
        <v>680.49</v>
      </c>
      <c r="AD66" s="74">
        <v>495.22</v>
      </c>
      <c r="AE66" s="74">
        <v>684.61</v>
      </c>
      <c r="AF66" s="74">
        <v>495.22</v>
      </c>
      <c r="AG66" s="74">
        <v>684.61</v>
      </c>
      <c r="AH66" s="74">
        <v>498.24</v>
      </c>
      <c r="AI66" s="74">
        <v>688.79</v>
      </c>
      <c r="AJ66" s="74">
        <v>498.24</v>
      </c>
      <c r="AK66" s="74">
        <v>688.79</v>
      </c>
      <c r="AL66" s="74">
        <v>504.4</v>
      </c>
      <c r="AM66" s="74">
        <v>697.3</v>
      </c>
      <c r="AN66" s="74">
        <v>504.4</v>
      </c>
      <c r="AO66" s="74">
        <v>697.3</v>
      </c>
      <c r="AP66" s="74">
        <v>507.53</v>
      </c>
      <c r="AQ66" s="74">
        <v>701.63</v>
      </c>
      <c r="AR66" s="74">
        <v>507.53</v>
      </c>
      <c r="AS66" s="74">
        <v>701.63</v>
      </c>
      <c r="AT66" s="74">
        <v>510.7</v>
      </c>
      <c r="AU66" s="74">
        <v>706.01</v>
      </c>
      <c r="AV66" s="74">
        <v>510.7</v>
      </c>
      <c r="AW66" s="74">
        <v>706.01</v>
      </c>
      <c r="AX66" s="74">
        <v>513.91</v>
      </c>
      <c r="AY66" s="74">
        <v>710.45</v>
      </c>
      <c r="AZ66" s="74">
        <v>513.91</v>
      </c>
      <c r="BA66" s="74">
        <v>710.45</v>
      </c>
      <c r="BB66" s="74">
        <v>517.16</v>
      </c>
      <c r="BC66" s="74">
        <v>714.94</v>
      </c>
      <c r="BD66" s="74">
        <v>517.16</v>
      </c>
      <c r="BE66" s="74">
        <v>714.94</v>
      </c>
      <c r="BF66" s="74">
        <v>523.79</v>
      </c>
      <c r="BG66" s="74">
        <v>724.11</v>
      </c>
      <c r="BH66" s="74">
        <v>523.79</v>
      </c>
      <c r="BI66" s="74">
        <v>724.11</v>
      </c>
      <c r="BJ66" s="74">
        <v>527.16999999999996</v>
      </c>
      <c r="BK66" s="74">
        <v>728.78</v>
      </c>
      <c r="BL66" s="74">
        <v>527.16999999999996</v>
      </c>
      <c r="BM66" s="74">
        <v>728.78</v>
      </c>
      <c r="BN66" s="74">
        <v>530.6</v>
      </c>
      <c r="BO66" s="74">
        <v>733.52</v>
      </c>
      <c r="BP66" s="74">
        <v>530.6</v>
      </c>
      <c r="BQ66" s="74">
        <v>733.52</v>
      </c>
      <c r="BR66" s="51" t="s">
        <v>85</v>
      </c>
      <c r="BS66" s="51" t="s">
        <v>124</v>
      </c>
      <c r="BT66" s="51" t="s">
        <v>124</v>
      </c>
      <c r="BU66" s="51" t="s">
        <v>85</v>
      </c>
      <c r="BV66" s="51">
        <v>0</v>
      </c>
      <c r="BW66" s="51" t="s">
        <v>86</v>
      </c>
      <c r="BX66" s="51" t="s">
        <v>85</v>
      </c>
      <c r="BY66" s="51" t="s">
        <v>163</v>
      </c>
    </row>
    <row r="67" spans="1:77" ht="15" hidden="1" customHeight="1" x14ac:dyDescent="0.25">
      <c r="A67" s="51" t="s">
        <v>74</v>
      </c>
      <c r="B67" s="51" t="s">
        <v>75</v>
      </c>
      <c r="C67" s="51" t="s">
        <v>76</v>
      </c>
      <c r="D67" s="51" t="s">
        <v>77</v>
      </c>
      <c r="E67" s="52">
        <v>541525040032117</v>
      </c>
      <c r="F67" s="52">
        <v>1153500050077</v>
      </c>
      <c r="G67" s="52">
        <v>7908236800766</v>
      </c>
      <c r="H67" s="52" t="str">
        <f>VLOOKUP(E67,'[2]VIATRIS '!$D$1:$F$65536,3,0)</f>
        <v>7898560666933</v>
      </c>
      <c r="I67" s="52">
        <v>400563411</v>
      </c>
      <c r="J67" s="52" t="e">
        <v>#N/A</v>
      </c>
      <c r="K67" s="51" t="s">
        <v>219</v>
      </c>
      <c r="L67" s="51" t="s">
        <v>220</v>
      </c>
      <c r="M67" s="51" t="s">
        <v>224</v>
      </c>
      <c r="N67" s="51" t="s">
        <v>225</v>
      </c>
      <c r="O67" s="51" t="s">
        <v>223</v>
      </c>
      <c r="P67" s="51" t="s">
        <v>83</v>
      </c>
      <c r="Q67" s="51" t="s">
        <v>84</v>
      </c>
      <c r="R67" s="74">
        <v>680.03</v>
      </c>
      <c r="S67" s="74">
        <v>940.1</v>
      </c>
      <c r="T67" s="74">
        <v>680.03</v>
      </c>
      <c r="U67" s="74">
        <v>940.1</v>
      </c>
      <c r="V67" s="74">
        <v>772.76</v>
      </c>
      <c r="W67" s="74">
        <v>1068.3</v>
      </c>
      <c r="X67" s="74">
        <v>772.76</v>
      </c>
      <c r="Y67" s="74">
        <v>1068.3</v>
      </c>
      <c r="Z67" s="74">
        <v>819.31</v>
      </c>
      <c r="AA67" s="74">
        <v>1132.6500000000001</v>
      </c>
      <c r="AB67" s="74">
        <v>819.31</v>
      </c>
      <c r="AC67" s="74">
        <v>1132.6500000000001</v>
      </c>
      <c r="AD67" s="74">
        <v>824.28</v>
      </c>
      <c r="AE67" s="74">
        <v>1139.52</v>
      </c>
      <c r="AF67" s="74">
        <v>824.28</v>
      </c>
      <c r="AG67" s="74">
        <v>1139.52</v>
      </c>
      <c r="AH67" s="74">
        <v>829.3</v>
      </c>
      <c r="AI67" s="74">
        <v>1146.46</v>
      </c>
      <c r="AJ67" s="74">
        <v>829.3</v>
      </c>
      <c r="AK67" s="74">
        <v>1146.46</v>
      </c>
      <c r="AL67" s="74">
        <v>839.54</v>
      </c>
      <c r="AM67" s="74">
        <v>1160.6099999999999</v>
      </c>
      <c r="AN67" s="74">
        <v>839.54</v>
      </c>
      <c r="AO67" s="74">
        <v>1160.6099999999999</v>
      </c>
      <c r="AP67" s="74">
        <v>844.76</v>
      </c>
      <c r="AQ67" s="74">
        <v>1167.83</v>
      </c>
      <c r="AR67" s="74">
        <v>844.76</v>
      </c>
      <c r="AS67" s="74">
        <v>1167.83</v>
      </c>
      <c r="AT67" s="74">
        <v>850.04</v>
      </c>
      <c r="AU67" s="74">
        <v>1175.1300000000001</v>
      </c>
      <c r="AV67" s="74">
        <v>850.04</v>
      </c>
      <c r="AW67" s="74">
        <v>1175.1300000000001</v>
      </c>
      <c r="AX67" s="74">
        <v>855.38</v>
      </c>
      <c r="AY67" s="74">
        <v>1182.51</v>
      </c>
      <c r="AZ67" s="74">
        <v>855.38</v>
      </c>
      <c r="BA67" s="74">
        <v>1182.51</v>
      </c>
      <c r="BB67" s="74">
        <v>860.8</v>
      </c>
      <c r="BC67" s="74">
        <v>1190.01</v>
      </c>
      <c r="BD67" s="74">
        <v>860.8</v>
      </c>
      <c r="BE67" s="74">
        <v>1190.01</v>
      </c>
      <c r="BF67" s="74">
        <v>871.83</v>
      </c>
      <c r="BG67" s="74">
        <v>1205.25</v>
      </c>
      <c r="BH67" s="74">
        <v>871.83</v>
      </c>
      <c r="BI67" s="74">
        <v>1205.25</v>
      </c>
      <c r="BJ67" s="74">
        <v>877.46</v>
      </c>
      <c r="BK67" s="74">
        <v>1213.04</v>
      </c>
      <c r="BL67" s="74">
        <v>877.46</v>
      </c>
      <c r="BM67" s="74">
        <v>1213.04</v>
      </c>
      <c r="BN67" s="74">
        <v>883.16</v>
      </c>
      <c r="BO67" s="74">
        <v>1220.92</v>
      </c>
      <c r="BP67" s="74">
        <v>883.16</v>
      </c>
      <c r="BQ67" s="74">
        <v>1220.92</v>
      </c>
      <c r="BR67" s="51" t="s">
        <v>85</v>
      </c>
      <c r="BS67" s="51" t="s">
        <v>124</v>
      </c>
      <c r="BT67" s="51" t="s">
        <v>124</v>
      </c>
      <c r="BU67" s="51" t="s">
        <v>85</v>
      </c>
      <c r="BV67" s="51">
        <v>0</v>
      </c>
      <c r="BW67" s="51" t="s">
        <v>86</v>
      </c>
      <c r="BX67" s="51" t="s">
        <v>85</v>
      </c>
      <c r="BY67" s="51" t="s">
        <v>163</v>
      </c>
    </row>
    <row r="68" spans="1:77" ht="15" hidden="1" customHeight="1" x14ac:dyDescent="0.25">
      <c r="A68" s="51" t="s">
        <v>74</v>
      </c>
      <c r="B68" s="51" t="s">
        <v>75</v>
      </c>
      <c r="C68" s="51" t="s">
        <v>76</v>
      </c>
      <c r="D68" s="51" t="s">
        <v>77</v>
      </c>
      <c r="E68" s="52">
        <v>541522030024903</v>
      </c>
      <c r="F68" s="52">
        <v>1883000340072</v>
      </c>
      <c r="G68" s="52">
        <v>7898560665424</v>
      </c>
      <c r="H68" s="52" t="str">
        <f>VLOOKUP(E68,'[2]VIATRIS '!$D$1:$F$65536,3,0)</f>
        <v>7898560665424</v>
      </c>
      <c r="I68" s="52">
        <v>400544258</v>
      </c>
      <c r="J68" s="52" t="e">
        <v>#N/A</v>
      </c>
      <c r="K68" s="51" t="s">
        <v>226</v>
      </c>
      <c r="L68" s="51" t="s">
        <v>227</v>
      </c>
      <c r="M68" s="51" t="s">
        <v>228</v>
      </c>
      <c r="N68" s="51" t="s">
        <v>229</v>
      </c>
      <c r="O68" s="51" t="s">
        <v>223</v>
      </c>
      <c r="P68" s="51" t="s">
        <v>83</v>
      </c>
      <c r="Q68" s="51" t="s">
        <v>84</v>
      </c>
      <c r="R68" s="74">
        <v>44.84</v>
      </c>
      <c r="S68" s="74">
        <v>61.99</v>
      </c>
      <c r="T68" s="74">
        <v>44.84</v>
      </c>
      <c r="U68" s="74">
        <v>61.99</v>
      </c>
      <c r="V68" s="74">
        <v>50.95</v>
      </c>
      <c r="W68" s="74">
        <v>70.44</v>
      </c>
      <c r="X68" s="74">
        <v>50.95</v>
      </c>
      <c r="Y68" s="74">
        <v>70.44</v>
      </c>
      <c r="Z68" s="74">
        <v>54.02</v>
      </c>
      <c r="AA68" s="74">
        <v>74.680000000000007</v>
      </c>
      <c r="AB68" s="74">
        <v>54.02</v>
      </c>
      <c r="AC68" s="74">
        <v>74.680000000000007</v>
      </c>
      <c r="AD68" s="74">
        <v>54.35</v>
      </c>
      <c r="AE68" s="74">
        <v>75.14</v>
      </c>
      <c r="AF68" s="74">
        <v>54.35</v>
      </c>
      <c r="AG68" s="74">
        <v>75.14</v>
      </c>
      <c r="AH68" s="74">
        <v>54.68</v>
      </c>
      <c r="AI68" s="74">
        <v>75.59</v>
      </c>
      <c r="AJ68" s="74">
        <v>54.68</v>
      </c>
      <c r="AK68" s="74">
        <v>75.59</v>
      </c>
      <c r="AL68" s="74">
        <v>55.36</v>
      </c>
      <c r="AM68" s="74">
        <v>76.53</v>
      </c>
      <c r="AN68" s="74">
        <v>55.36</v>
      </c>
      <c r="AO68" s="74">
        <v>76.53</v>
      </c>
      <c r="AP68" s="74">
        <v>55.7</v>
      </c>
      <c r="AQ68" s="74">
        <v>77</v>
      </c>
      <c r="AR68" s="74">
        <v>55.7</v>
      </c>
      <c r="AS68" s="74">
        <v>77</v>
      </c>
      <c r="AT68" s="74">
        <v>56.05</v>
      </c>
      <c r="AU68" s="74">
        <v>77.489999999999995</v>
      </c>
      <c r="AV68" s="74">
        <v>56.05</v>
      </c>
      <c r="AW68" s="74">
        <v>77.489999999999995</v>
      </c>
      <c r="AX68" s="74">
        <v>56.4</v>
      </c>
      <c r="AY68" s="74">
        <v>77.97</v>
      </c>
      <c r="AZ68" s="74">
        <v>56.4</v>
      </c>
      <c r="BA68" s="74">
        <v>77.97</v>
      </c>
      <c r="BB68" s="74">
        <v>56.76</v>
      </c>
      <c r="BC68" s="74">
        <v>78.47</v>
      </c>
      <c r="BD68" s="74">
        <v>56.76</v>
      </c>
      <c r="BE68" s="74">
        <v>78.47</v>
      </c>
      <c r="BF68" s="74">
        <v>57.49</v>
      </c>
      <c r="BG68" s="74">
        <v>79.48</v>
      </c>
      <c r="BH68" s="74">
        <v>57.49</v>
      </c>
      <c r="BI68" s="74">
        <v>79.48</v>
      </c>
      <c r="BJ68" s="74">
        <v>57.86</v>
      </c>
      <c r="BK68" s="74">
        <v>79.989999999999995</v>
      </c>
      <c r="BL68" s="74">
        <v>57.86</v>
      </c>
      <c r="BM68" s="74">
        <v>79.989999999999995</v>
      </c>
      <c r="BN68" s="74">
        <v>58.23</v>
      </c>
      <c r="BO68" s="74">
        <v>80.5</v>
      </c>
      <c r="BP68" s="74">
        <v>58.23</v>
      </c>
      <c r="BQ68" s="74">
        <v>80.5</v>
      </c>
      <c r="BR68" s="51" t="s">
        <v>85</v>
      </c>
      <c r="BS68" s="51" t="s">
        <v>124</v>
      </c>
      <c r="BT68" s="51" t="s">
        <v>124</v>
      </c>
      <c r="BU68" s="51" t="s">
        <v>85</v>
      </c>
      <c r="BV68" s="51">
        <v>0</v>
      </c>
      <c r="BW68" s="51" t="s">
        <v>86</v>
      </c>
      <c r="BX68" s="51" t="s">
        <v>124</v>
      </c>
      <c r="BY68" s="51" t="s">
        <v>163</v>
      </c>
    </row>
    <row r="69" spans="1:77" ht="15" hidden="1" customHeight="1" x14ac:dyDescent="0.25">
      <c r="A69" s="51" t="s">
        <v>74</v>
      </c>
      <c r="B69" s="51" t="s">
        <v>75</v>
      </c>
      <c r="C69" s="51" t="s">
        <v>76</v>
      </c>
      <c r="D69" s="51" t="s">
        <v>77</v>
      </c>
      <c r="E69" s="52">
        <v>541522030024803</v>
      </c>
      <c r="F69" s="52">
        <v>1883000340102</v>
      </c>
      <c r="G69" s="52">
        <v>7898560665431</v>
      </c>
      <c r="H69" s="52" t="str">
        <f>VLOOKUP(E69,'[2]VIATRIS '!$D$1:$F$65536,3,0)</f>
        <v>7898560665431</v>
      </c>
      <c r="I69" s="52">
        <v>400544256</v>
      </c>
      <c r="J69" s="52" t="e">
        <v>#N/A</v>
      </c>
      <c r="K69" s="51" t="s">
        <v>226</v>
      </c>
      <c r="L69" s="51" t="s">
        <v>227</v>
      </c>
      <c r="M69" s="51" t="s">
        <v>230</v>
      </c>
      <c r="N69" s="51" t="s">
        <v>231</v>
      </c>
      <c r="O69" s="51" t="s">
        <v>223</v>
      </c>
      <c r="P69" s="51" t="s">
        <v>83</v>
      </c>
      <c r="Q69" s="51" t="s">
        <v>84</v>
      </c>
      <c r="R69" s="74">
        <v>270.58</v>
      </c>
      <c r="S69" s="74">
        <v>374.06</v>
      </c>
      <c r="T69" s="74">
        <v>270.58</v>
      </c>
      <c r="U69" s="74">
        <v>374.06</v>
      </c>
      <c r="V69" s="74">
        <v>307.48</v>
      </c>
      <c r="W69" s="74">
        <v>425.07</v>
      </c>
      <c r="X69" s="74">
        <v>307.48</v>
      </c>
      <c r="Y69" s="74">
        <v>425.07</v>
      </c>
      <c r="Z69" s="74">
        <v>326</v>
      </c>
      <c r="AA69" s="74">
        <v>450.68</v>
      </c>
      <c r="AB69" s="74">
        <v>326</v>
      </c>
      <c r="AC69" s="74">
        <v>450.68</v>
      </c>
      <c r="AD69" s="74">
        <v>327.98</v>
      </c>
      <c r="AE69" s="74">
        <v>453.41</v>
      </c>
      <c r="AF69" s="74">
        <v>327.98</v>
      </c>
      <c r="AG69" s="74">
        <v>453.41</v>
      </c>
      <c r="AH69" s="74">
        <v>329.98</v>
      </c>
      <c r="AI69" s="74">
        <v>456.18</v>
      </c>
      <c r="AJ69" s="74">
        <v>329.98</v>
      </c>
      <c r="AK69" s="74">
        <v>456.18</v>
      </c>
      <c r="AL69" s="74">
        <v>334.05</v>
      </c>
      <c r="AM69" s="74">
        <v>461.8</v>
      </c>
      <c r="AN69" s="74">
        <v>334.05</v>
      </c>
      <c r="AO69" s="74">
        <v>461.8</v>
      </c>
      <c r="AP69" s="74">
        <v>336.12</v>
      </c>
      <c r="AQ69" s="74">
        <v>464.67</v>
      </c>
      <c r="AR69" s="74">
        <v>336.12</v>
      </c>
      <c r="AS69" s="74">
        <v>464.67</v>
      </c>
      <c r="AT69" s="74">
        <v>338.23</v>
      </c>
      <c r="AU69" s="74">
        <v>467.58</v>
      </c>
      <c r="AV69" s="74">
        <v>338.23</v>
      </c>
      <c r="AW69" s="74">
        <v>467.58</v>
      </c>
      <c r="AX69" s="74">
        <v>340.35</v>
      </c>
      <c r="AY69" s="74">
        <v>470.51</v>
      </c>
      <c r="AZ69" s="74">
        <v>340.35</v>
      </c>
      <c r="BA69" s="74">
        <v>470.51</v>
      </c>
      <c r="BB69" s="74">
        <v>342.51</v>
      </c>
      <c r="BC69" s="74">
        <v>473.5</v>
      </c>
      <c r="BD69" s="74">
        <v>342.51</v>
      </c>
      <c r="BE69" s="74">
        <v>473.5</v>
      </c>
      <c r="BF69" s="74">
        <v>346.9</v>
      </c>
      <c r="BG69" s="74">
        <v>479.57</v>
      </c>
      <c r="BH69" s="74">
        <v>346.9</v>
      </c>
      <c r="BI69" s="74">
        <v>479.57</v>
      </c>
      <c r="BJ69" s="74">
        <v>349.14</v>
      </c>
      <c r="BK69" s="74">
        <v>482.67</v>
      </c>
      <c r="BL69" s="74">
        <v>349.14</v>
      </c>
      <c r="BM69" s="74">
        <v>482.67</v>
      </c>
      <c r="BN69" s="74">
        <v>351.4</v>
      </c>
      <c r="BO69" s="74">
        <v>485.79</v>
      </c>
      <c r="BP69" s="74">
        <v>351.4</v>
      </c>
      <c r="BQ69" s="74">
        <v>485.79</v>
      </c>
      <c r="BR69" s="51" t="s">
        <v>85</v>
      </c>
      <c r="BS69" s="51" t="s">
        <v>124</v>
      </c>
      <c r="BT69" s="51" t="s">
        <v>124</v>
      </c>
      <c r="BU69" s="51" t="s">
        <v>85</v>
      </c>
      <c r="BV69" s="51">
        <v>0</v>
      </c>
      <c r="BW69" s="51" t="s">
        <v>86</v>
      </c>
      <c r="BX69" s="51" t="s">
        <v>124</v>
      </c>
      <c r="BY69" s="51" t="s">
        <v>163</v>
      </c>
    </row>
    <row r="70" spans="1:77" ht="15" hidden="1" customHeight="1" x14ac:dyDescent="0.25">
      <c r="A70" s="51" t="s">
        <v>100</v>
      </c>
      <c r="B70" s="51" t="s">
        <v>101</v>
      </c>
      <c r="C70" s="51" t="s">
        <v>76</v>
      </c>
      <c r="D70" s="51" t="s">
        <v>77</v>
      </c>
      <c r="E70" s="52">
        <v>541521060019107</v>
      </c>
      <c r="F70" s="52">
        <v>1883000760063</v>
      </c>
      <c r="G70" s="52">
        <v>7898560664878</v>
      </c>
      <c r="H70" s="52" t="str">
        <f>VLOOKUP(E70,'[2]VIATRIS '!$D$1:$F$65536,3,0)</f>
        <v>7898560664878</v>
      </c>
      <c r="I70" s="52">
        <v>400570737</v>
      </c>
      <c r="J70" s="52" t="e">
        <v>#N/A</v>
      </c>
      <c r="K70" s="51" t="s">
        <v>232</v>
      </c>
      <c r="L70" s="51" t="s">
        <v>233</v>
      </c>
      <c r="M70" s="51" t="s">
        <v>234</v>
      </c>
      <c r="N70" s="51" t="s">
        <v>235</v>
      </c>
      <c r="O70" s="51" t="s">
        <v>236</v>
      </c>
      <c r="P70" s="51" t="s">
        <v>237</v>
      </c>
      <c r="Q70" s="51" t="s">
        <v>84</v>
      </c>
      <c r="R70" s="74">
        <v>206.5</v>
      </c>
      <c r="S70" s="74">
        <v>285.47000000000003</v>
      </c>
      <c r="T70" s="74">
        <v>206.5</v>
      </c>
      <c r="U70" s="74">
        <v>285.47000000000003</v>
      </c>
      <c r="V70" s="74">
        <v>234.66</v>
      </c>
      <c r="W70" s="74">
        <v>324.39999999999998</v>
      </c>
      <c r="X70" s="74">
        <v>234.66</v>
      </c>
      <c r="Y70" s="74">
        <v>324.39999999999998</v>
      </c>
      <c r="Z70" s="74">
        <v>248.8</v>
      </c>
      <c r="AA70" s="74">
        <v>343.95</v>
      </c>
      <c r="AB70" s="74">
        <v>248.8</v>
      </c>
      <c r="AC70" s="74">
        <v>343.95</v>
      </c>
      <c r="AD70" s="74">
        <v>250.3</v>
      </c>
      <c r="AE70" s="74">
        <v>346.03</v>
      </c>
      <c r="AF70" s="74">
        <v>250.3</v>
      </c>
      <c r="AG70" s="74">
        <v>346.03</v>
      </c>
      <c r="AH70" s="74">
        <v>251.83</v>
      </c>
      <c r="AI70" s="74">
        <v>348.14</v>
      </c>
      <c r="AJ70" s="74">
        <v>251.83</v>
      </c>
      <c r="AK70" s="74">
        <v>348.14</v>
      </c>
      <c r="AL70" s="74">
        <v>254.94</v>
      </c>
      <c r="AM70" s="74">
        <v>352.44</v>
      </c>
      <c r="AN70" s="74">
        <v>254.94</v>
      </c>
      <c r="AO70" s="74">
        <v>352.44</v>
      </c>
      <c r="AP70" s="74">
        <v>256.52</v>
      </c>
      <c r="AQ70" s="74">
        <v>354.62</v>
      </c>
      <c r="AR70" s="74">
        <v>256.52</v>
      </c>
      <c r="AS70" s="74">
        <v>354.62</v>
      </c>
      <c r="AT70" s="74">
        <v>258.13</v>
      </c>
      <c r="AU70" s="74">
        <v>356.85</v>
      </c>
      <c r="AV70" s="74">
        <v>258.13</v>
      </c>
      <c r="AW70" s="74">
        <v>356.85</v>
      </c>
      <c r="AX70" s="74">
        <v>259.75</v>
      </c>
      <c r="AY70" s="74">
        <v>359.09</v>
      </c>
      <c r="AZ70" s="74">
        <v>259.75</v>
      </c>
      <c r="BA70" s="74">
        <v>359.09</v>
      </c>
      <c r="BB70" s="74">
        <v>261.39</v>
      </c>
      <c r="BC70" s="74">
        <v>361.36</v>
      </c>
      <c r="BD70" s="74">
        <v>261.39</v>
      </c>
      <c r="BE70" s="74">
        <v>361.36</v>
      </c>
      <c r="BF70" s="74">
        <v>264.74</v>
      </c>
      <c r="BG70" s="74">
        <v>365.99</v>
      </c>
      <c r="BH70" s="74">
        <v>264.74</v>
      </c>
      <c r="BI70" s="74">
        <v>365.99</v>
      </c>
      <c r="BJ70" s="74">
        <v>266.45</v>
      </c>
      <c r="BK70" s="74">
        <v>368.35</v>
      </c>
      <c r="BL70" s="74">
        <v>266.45</v>
      </c>
      <c r="BM70" s="74">
        <v>368.35</v>
      </c>
      <c r="BN70" s="74">
        <v>268.18</v>
      </c>
      <c r="BO70" s="74">
        <v>370.74</v>
      </c>
      <c r="BP70" s="74">
        <v>268.18</v>
      </c>
      <c r="BQ70" s="74">
        <v>370.74</v>
      </c>
      <c r="BR70" s="51" t="s">
        <v>85</v>
      </c>
      <c r="BS70" s="51" t="s">
        <v>85</v>
      </c>
      <c r="BT70" s="51" t="s">
        <v>85</v>
      </c>
      <c r="BU70" s="51" t="s">
        <v>85</v>
      </c>
      <c r="BV70" s="51">
        <v>0</v>
      </c>
      <c r="BW70" s="51" t="s">
        <v>86</v>
      </c>
      <c r="BX70" s="51" t="s">
        <v>124</v>
      </c>
      <c r="BY70" s="51" t="s">
        <v>108</v>
      </c>
    </row>
    <row r="71" spans="1:77" ht="15" hidden="1" customHeight="1" x14ac:dyDescent="0.25">
      <c r="A71" s="51" t="s">
        <v>100</v>
      </c>
      <c r="B71" s="51" t="s">
        <v>101</v>
      </c>
      <c r="C71" s="51" t="s">
        <v>76</v>
      </c>
      <c r="D71" s="51" t="s">
        <v>77</v>
      </c>
      <c r="E71" s="52">
        <v>541521060019707</v>
      </c>
      <c r="F71" s="52">
        <v>1883000760128</v>
      </c>
      <c r="G71" s="52">
        <v>7898560664939</v>
      </c>
      <c r="H71" s="52" t="str">
        <f>VLOOKUP(E71,'[2]VIATRIS '!$D$1:$F$65536,3,0)</f>
        <v>7898560664939</v>
      </c>
      <c r="I71" s="52">
        <v>400561525</v>
      </c>
      <c r="J71" s="52" t="e">
        <v>#N/A</v>
      </c>
      <c r="K71" s="51" t="s">
        <v>232</v>
      </c>
      <c r="L71" s="51" t="s">
        <v>233</v>
      </c>
      <c r="M71" s="51" t="s">
        <v>238</v>
      </c>
      <c r="N71" s="51" t="s">
        <v>239</v>
      </c>
      <c r="O71" s="51" t="s">
        <v>236</v>
      </c>
      <c r="P71" s="51" t="s">
        <v>237</v>
      </c>
      <c r="Q71" s="51" t="s">
        <v>84</v>
      </c>
      <c r="R71" s="74">
        <v>496.98</v>
      </c>
      <c r="S71" s="74">
        <v>687.05</v>
      </c>
      <c r="T71" s="74">
        <v>496.98</v>
      </c>
      <c r="U71" s="74">
        <v>687.05</v>
      </c>
      <c r="V71" s="74">
        <v>564.75</v>
      </c>
      <c r="W71" s="74">
        <v>780.73</v>
      </c>
      <c r="X71" s="74">
        <v>564.75</v>
      </c>
      <c r="Y71" s="74">
        <v>780.73</v>
      </c>
      <c r="Z71" s="74">
        <v>598.77</v>
      </c>
      <c r="AA71" s="74">
        <v>827.76</v>
      </c>
      <c r="AB71" s="74">
        <v>598.77</v>
      </c>
      <c r="AC71" s="74">
        <v>827.76</v>
      </c>
      <c r="AD71" s="74">
        <v>602.4</v>
      </c>
      <c r="AE71" s="74">
        <v>832.78</v>
      </c>
      <c r="AF71" s="74">
        <v>602.4</v>
      </c>
      <c r="AG71" s="74">
        <v>832.78</v>
      </c>
      <c r="AH71" s="74">
        <v>606.07000000000005</v>
      </c>
      <c r="AI71" s="74">
        <v>837.86</v>
      </c>
      <c r="AJ71" s="74">
        <v>606.07000000000005</v>
      </c>
      <c r="AK71" s="74">
        <v>837.86</v>
      </c>
      <c r="AL71" s="74">
        <v>613.55999999999995</v>
      </c>
      <c r="AM71" s="74">
        <v>848.21</v>
      </c>
      <c r="AN71" s="74">
        <v>613.55999999999995</v>
      </c>
      <c r="AO71" s="74">
        <v>848.21</v>
      </c>
      <c r="AP71" s="74">
        <v>617.37</v>
      </c>
      <c r="AQ71" s="74">
        <v>853.48</v>
      </c>
      <c r="AR71" s="74">
        <v>617.37</v>
      </c>
      <c r="AS71" s="74">
        <v>853.48</v>
      </c>
      <c r="AT71" s="74">
        <v>621.23</v>
      </c>
      <c r="AU71" s="74">
        <v>858.81</v>
      </c>
      <c r="AV71" s="74">
        <v>621.23</v>
      </c>
      <c r="AW71" s="74">
        <v>858.81</v>
      </c>
      <c r="AX71" s="74">
        <v>625.13</v>
      </c>
      <c r="AY71" s="74">
        <v>864.21</v>
      </c>
      <c r="AZ71" s="74">
        <v>625.13</v>
      </c>
      <c r="BA71" s="74">
        <v>864.21</v>
      </c>
      <c r="BB71" s="74">
        <v>629.09</v>
      </c>
      <c r="BC71" s="74">
        <v>869.68</v>
      </c>
      <c r="BD71" s="74">
        <v>629.09</v>
      </c>
      <c r="BE71" s="74">
        <v>869.68</v>
      </c>
      <c r="BF71" s="74">
        <v>637.15</v>
      </c>
      <c r="BG71" s="74">
        <v>880.82</v>
      </c>
      <c r="BH71" s="74">
        <v>637.15</v>
      </c>
      <c r="BI71" s="74">
        <v>880.82</v>
      </c>
      <c r="BJ71" s="74">
        <v>641.26</v>
      </c>
      <c r="BK71" s="74">
        <v>886.5</v>
      </c>
      <c r="BL71" s="74">
        <v>641.26</v>
      </c>
      <c r="BM71" s="74">
        <v>886.5</v>
      </c>
      <c r="BN71" s="74">
        <v>645.42999999999995</v>
      </c>
      <c r="BO71" s="74">
        <v>892.27</v>
      </c>
      <c r="BP71" s="74">
        <v>645.42999999999995</v>
      </c>
      <c r="BQ71" s="74">
        <v>892.27</v>
      </c>
      <c r="BR71" s="51" t="s">
        <v>85</v>
      </c>
      <c r="BS71" s="51" t="s">
        <v>124</v>
      </c>
      <c r="BT71" s="51" t="s">
        <v>85</v>
      </c>
      <c r="BU71" s="51" t="s">
        <v>85</v>
      </c>
      <c r="BV71" s="51">
        <v>0</v>
      </c>
      <c r="BW71" s="51" t="s">
        <v>86</v>
      </c>
      <c r="BX71" s="51" t="s">
        <v>124</v>
      </c>
      <c r="BY71" s="51" t="s">
        <v>108</v>
      </c>
    </row>
    <row r="72" spans="1:77" ht="15" hidden="1" customHeight="1" x14ac:dyDescent="0.25">
      <c r="A72" s="51" t="s">
        <v>100</v>
      </c>
      <c r="B72" s="51" t="s">
        <v>101</v>
      </c>
      <c r="C72" s="51" t="s">
        <v>76</v>
      </c>
      <c r="D72" s="51" t="s">
        <v>77</v>
      </c>
      <c r="E72" s="52">
        <v>541521060019907</v>
      </c>
      <c r="F72" s="52">
        <v>1883000760144</v>
      </c>
      <c r="G72" s="52">
        <v>7898560664977</v>
      </c>
      <c r="H72" s="52" t="str">
        <f>VLOOKUP(E72,'[2]VIATRIS '!$D$1:$F$65536,3,0)</f>
        <v>7898560664977</v>
      </c>
      <c r="I72" s="52">
        <v>400561528</v>
      </c>
      <c r="J72" s="52" t="e">
        <v>#N/A</v>
      </c>
      <c r="K72" s="51" t="s">
        <v>232</v>
      </c>
      <c r="L72" s="51" t="s">
        <v>233</v>
      </c>
      <c r="M72" s="51" t="s">
        <v>240</v>
      </c>
      <c r="N72" s="51" t="s">
        <v>241</v>
      </c>
      <c r="O72" s="51" t="s">
        <v>236</v>
      </c>
      <c r="P72" s="51" t="s">
        <v>237</v>
      </c>
      <c r="Q72" s="51" t="s">
        <v>84</v>
      </c>
      <c r="R72" s="74">
        <v>152.38</v>
      </c>
      <c r="S72" s="74">
        <v>210.66</v>
      </c>
      <c r="T72" s="74">
        <v>152.38</v>
      </c>
      <c r="U72" s="74">
        <v>210.66</v>
      </c>
      <c r="V72" s="74">
        <v>173.16</v>
      </c>
      <c r="W72" s="74">
        <v>239.38</v>
      </c>
      <c r="X72" s="74">
        <v>173.16</v>
      </c>
      <c r="Y72" s="74">
        <v>239.38</v>
      </c>
      <c r="Z72" s="74">
        <v>183.59</v>
      </c>
      <c r="AA72" s="74">
        <v>253.8</v>
      </c>
      <c r="AB72" s="74">
        <v>183.59</v>
      </c>
      <c r="AC72" s="74">
        <v>253.8</v>
      </c>
      <c r="AD72" s="74">
        <v>184.7</v>
      </c>
      <c r="AE72" s="74">
        <v>255.34</v>
      </c>
      <c r="AF72" s="74">
        <v>184.7</v>
      </c>
      <c r="AG72" s="74">
        <v>255.34</v>
      </c>
      <c r="AH72" s="74">
        <v>185.83</v>
      </c>
      <c r="AI72" s="74">
        <v>256.89999999999998</v>
      </c>
      <c r="AJ72" s="74">
        <v>185.83</v>
      </c>
      <c r="AK72" s="74">
        <v>256.89999999999998</v>
      </c>
      <c r="AL72" s="74">
        <v>188.12</v>
      </c>
      <c r="AM72" s="74">
        <v>260.06</v>
      </c>
      <c r="AN72" s="74">
        <v>188.12</v>
      </c>
      <c r="AO72" s="74">
        <v>260.06</v>
      </c>
      <c r="AP72" s="74">
        <v>189.29</v>
      </c>
      <c r="AQ72" s="74">
        <v>261.68</v>
      </c>
      <c r="AR72" s="74">
        <v>189.29</v>
      </c>
      <c r="AS72" s="74">
        <v>261.68</v>
      </c>
      <c r="AT72" s="74">
        <v>190.48</v>
      </c>
      <c r="AU72" s="74">
        <v>263.33</v>
      </c>
      <c r="AV72" s="74">
        <v>190.48</v>
      </c>
      <c r="AW72" s="74">
        <v>263.33</v>
      </c>
      <c r="AX72" s="74">
        <v>191.67</v>
      </c>
      <c r="AY72" s="74">
        <v>264.97000000000003</v>
      </c>
      <c r="AZ72" s="74">
        <v>191.67</v>
      </c>
      <c r="BA72" s="74">
        <v>264.97000000000003</v>
      </c>
      <c r="BB72" s="74">
        <v>192.89</v>
      </c>
      <c r="BC72" s="74">
        <v>266.66000000000003</v>
      </c>
      <c r="BD72" s="74">
        <v>192.89</v>
      </c>
      <c r="BE72" s="74">
        <v>266.66000000000003</v>
      </c>
      <c r="BF72" s="74">
        <v>195.36</v>
      </c>
      <c r="BG72" s="74">
        <v>270.07</v>
      </c>
      <c r="BH72" s="74">
        <v>195.36</v>
      </c>
      <c r="BI72" s="74">
        <v>270.07</v>
      </c>
      <c r="BJ72" s="74">
        <v>196.62</v>
      </c>
      <c r="BK72" s="74">
        <v>271.82</v>
      </c>
      <c r="BL72" s="74">
        <v>196.62</v>
      </c>
      <c r="BM72" s="74">
        <v>271.82</v>
      </c>
      <c r="BN72" s="74">
        <v>197.9</v>
      </c>
      <c r="BO72" s="74">
        <v>273.58999999999997</v>
      </c>
      <c r="BP72" s="74">
        <v>197.9</v>
      </c>
      <c r="BQ72" s="74">
        <v>273.58999999999997</v>
      </c>
      <c r="BR72" s="51" t="s">
        <v>85</v>
      </c>
      <c r="BS72" s="51" t="s">
        <v>85</v>
      </c>
      <c r="BT72" s="51" t="s">
        <v>85</v>
      </c>
      <c r="BU72" s="51" t="s">
        <v>85</v>
      </c>
      <c r="BV72" s="51">
        <v>0</v>
      </c>
      <c r="BW72" s="51" t="s">
        <v>86</v>
      </c>
      <c r="BX72" s="51" t="s">
        <v>124</v>
      </c>
      <c r="BY72" s="51" t="s">
        <v>108</v>
      </c>
    </row>
    <row r="73" spans="1:77" ht="15" hidden="1" customHeight="1" x14ac:dyDescent="0.25">
      <c r="A73" s="51" t="s">
        <v>100</v>
      </c>
      <c r="B73" s="51" t="s">
        <v>101</v>
      </c>
      <c r="C73" s="51" t="s">
        <v>76</v>
      </c>
      <c r="D73" s="51" t="s">
        <v>77</v>
      </c>
      <c r="E73" s="52">
        <v>541521060020507</v>
      </c>
      <c r="F73" s="52">
        <v>1883000760209</v>
      </c>
      <c r="G73" s="52">
        <v>7898560665035</v>
      </c>
      <c r="H73" s="52" t="str">
        <f>VLOOKUP(E73,'[2]VIATRIS '!$D$1:$F$65536,3,0)</f>
        <v>7898560665035</v>
      </c>
      <c r="I73" s="52">
        <v>400570738</v>
      </c>
      <c r="J73" s="52" t="e">
        <v>#N/A</v>
      </c>
      <c r="K73" s="51" t="s">
        <v>232</v>
      </c>
      <c r="L73" s="51" t="s">
        <v>233</v>
      </c>
      <c r="M73" s="51" t="s">
        <v>242</v>
      </c>
      <c r="N73" s="51" t="s">
        <v>243</v>
      </c>
      <c r="O73" s="51" t="s">
        <v>236</v>
      </c>
      <c r="P73" s="51" t="s">
        <v>237</v>
      </c>
      <c r="Q73" s="51" t="s">
        <v>84</v>
      </c>
      <c r="R73" s="74">
        <v>202.9</v>
      </c>
      <c r="S73" s="74">
        <v>280.5</v>
      </c>
      <c r="T73" s="74">
        <v>202.9</v>
      </c>
      <c r="U73" s="74">
        <v>280.5</v>
      </c>
      <c r="V73" s="74">
        <v>230.57</v>
      </c>
      <c r="W73" s="74">
        <v>318.75</v>
      </c>
      <c r="X73" s="74">
        <v>230.57</v>
      </c>
      <c r="Y73" s="74">
        <v>318.75</v>
      </c>
      <c r="Z73" s="74">
        <v>244.46</v>
      </c>
      <c r="AA73" s="74">
        <v>337.95</v>
      </c>
      <c r="AB73" s="74">
        <v>244.46</v>
      </c>
      <c r="AC73" s="74">
        <v>337.95</v>
      </c>
      <c r="AD73" s="74">
        <v>245.94</v>
      </c>
      <c r="AE73" s="74">
        <v>340</v>
      </c>
      <c r="AF73" s="74">
        <v>245.94</v>
      </c>
      <c r="AG73" s="74">
        <v>340</v>
      </c>
      <c r="AH73" s="74">
        <v>247.44</v>
      </c>
      <c r="AI73" s="74">
        <v>342.07</v>
      </c>
      <c r="AJ73" s="74">
        <v>247.44</v>
      </c>
      <c r="AK73" s="74">
        <v>342.07</v>
      </c>
      <c r="AL73" s="74">
        <v>250.49</v>
      </c>
      <c r="AM73" s="74">
        <v>346.29</v>
      </c>
      <c r="AN73" s="74">
        <v>250.49</v>
      </c>
      <c r="AO73" s="74">
        <v>346.29</v>
      </c>
      <c r="AP73" s="74">
        <v>252.05</v>
      </c>
      <c r="AQ73" s="74">
        <v>348.44</v>
      </c>
      <c r="AR73" s="74">
        <v>252.05</v>
      </c>
      <c r="AS73" s="74">
        <v>348.44</v>
      </c>
      <c r="AT73" s="74">
        <v>253.63</v>
      </c>
      <c r="AU73" s="74">
        <v>350.63</v>
      </c>
      <c r="AV73" s="74">
        <v>253.63</v>
      </c>
      <c r="AW73" s="74">
        <v>350.63</v>
      </c>
      <c r="AX73" s="74">
        <v>255.22</v>
      </c>
      <c r="AY73" s="74">
        <v>352.83</v>
      </c>
      <c r="AZ73" s="74">
        <v>255.22</v>
      </c>
      <c r="BA73" s="74">
        <v>352.83</v>
      </c>
      <c r="BB73" s="74">
        <v>256.83999999999997</v>
      </c>
      <c r="BC73" s="74">
        <v>355.07</v>
      </c>
      <c r="BD73" s="74">
        <v>256.83999999999997</v>
      </c>
      <c r="BE73" s="74">
        <v>355.07</v>
      </c>
      <c r="BF73" s="74">
        <v>260.13</v>
      </c>
      <c r="BG73" s="74">
        <v>359.61</v>
      </c>
      <c r="BH73" s="74">
        <v>260.13</v>
      </c>
      <c r="BI73" s="74">
        <v>359.61</v>
      </c>
      <c r="BJ73" s="74">
        <v>261.81</v>
      </c>
      <c r="BK73" s="74">
        <v>361.94</v>
      </c>
      <c r="BL73" s="74">
        <v>261.81</v>
      </c>
      <c r="BM73" s="74">
        <v>361.94</v>
      </c>
      <c r="BN73" s="74">
        <v>263.51</v>
      </c>
      <c r="BO73" s="74">
        <v>364.29</v>
      </c>
      <c r="BP73" s="74">
        <v>263.51</v>
      </c>
      <c r="BQ73" s="74">
        <v>364.29</v>
      </c>
      <c r="BR73" s="51" t="s">
        <v>85</v>
      </c>
      <c r="BS73" s="51" t="s">
        <v>85</v>
      </c>
      <c r="BT73" s="51" t="s">
        <v>85</v>
      </c>
      <c r="BU73" s="51" t="s">
        <v>85</v>
      </c>
      <c r="BV73" s="51">
        <v>0</v>
      </c>
      <c r="BW73" s="51" t="s">
        <v>86</v>
      </c>
      <c r="BX73" s="51" t="s">
        <v>124</v>
      </c>
      <c r="BY73" s="51" t="s">
        <v>108</v>
      </c>
    </row>
    <row r="74" spans="1:77" ht="15" hidden="1" customHeight="1" x14ac:dyDescent="0.25">
      <c r="A74" s="51" t="s">
        <v>100</v>
      </c>
      <c r="B74" s="51" t="s">
        <v>101</v>
      </c>
      <c r="C74" s="51" t="s">
        <v>76</v>
      </c>
      <c r="D74" s="51" t="s">
        <v>77</v>
      </c>
      <c r="E74" s="52">
        <v>541521060021107</v>
      </c>
      <c r="F74" s="52">
        <v>1883000760268</v>
      </c>
      <c r="G74" s="52">
        <v>7898560665073</v>
      </c>
      <c r="H74" s="52" t="str">
        <f>VLOOKUP(E74,'[2]VIATRIS '!$D$1:$F$65536,3,0)</f>
        <v>7898560665073</v>
      </c>
      <c r="I74" s="52">
        <v>400575864</v>
      </c>
      <c r="J74" s="52" t="e">
        <v>#N/A</v>
      </c>
      <c r="K74" s="51" t="s">
        <v>232</v>
      </c>
      <c r="L74" s="51" t="s">
        <v>233</v>
      </c>
      <c r="M74" s="51" t="s">
        <v>244</v>
      </c>
      <c r="N74" s="51" t="s">
        <v>245</v>
      </c>
      <c r="O74" s="51" t="s">
        <v>236</v>
      </c>
      <c r="P74" s="51" t="s">
        <v>237</v>
      </c>
      <c r="Q74" s="51" t="s">
        <v>84</v>
      </c>
      <c r="R74" s="74">
        <v>255.71</v>
      </c>
      <c r="S74" s="74">
        <v>353.5</v>
      </c>
      <c r="T74" s="74">
        <v>255.71</v>
      </c>
      <c r="U74" s="74">
        <v>353.5</v>
      </c>
      <c r="V74" s="74">
        <v>290.58</v>
      </c>
      <c r="W74" s="74">
        <v>401.71</v>
      </c>
      <c r="X74" s="74">
        <v>290.58</v>
      </c>
      <c r="Y74" s="74">
        <v>401.71</v>
      </c>
      <c r="Z74" s="74">
        <v>308.08</v>
      </c>
      <c r="AA74" s="74">
        <v>425.9</v>
      </c>
      <c r="AB74" s="74">
        <v>308.08</v>
      </c>
      <c r="AC74" s="74">
        <v>425.9</v>
      </c>
      <c r="AD74" s="74">
        <v>309.95</v>
      </c>
      <c r="AE74" s="74">
        <v>428.49</v>
      </c>
      <c r="AF74" s="74">
        <v>309.95</v>
      </c>
      <c r="AG74" s="74">
        <v>428.49</v>
      </c>
      <c r="AH74" s="74">
        <v>311.83999999999997</v>
      </c>
      <c r="AI74" s="74">
        <v>431.1</v>
      </c>
      <c r="AJ74" s="74">
        <v>311.83999999999997</v>
      </c>
      <c r="AK74" s="74">
        <v>431.1</v>
      </c>
      <c r="AL74" s="74">
        <v>315.69</v>
      </c>
      <c r="AM74" s="74">
        <v>436.42</v>
      </c>
      <c r="AN74" s="74">
        <v>315.69</v>
      </c>
      <c r="AO74" s="74">
        <v>436.42</v>
      </c>
      <c r="AP74" s="74">
        <v>317.64999999999998</v>
      </c>
      <c r="AQ74" s="74">
        <v>439.13</v>
      </c>
      <c r="AR74" s="74">
        <v>317.64999999999998</v>
      </c>
      <c r="AS74" s="74">
        <v>439.13</v>
      </c>
      <c r="AT74" s="74">
        <v>319.64</v>
      </c>
      <c r="AU74" s="74">
        <v>441.88</v>
      </c>
      <c r="AV74" s="74">
        <v>319.64</v>
      </c>
      <c r="AW74" s="74">
        <v>441.88</v>
      </c>
      <c r="AX74" s="74">
        <v>321.64999999999998</v>
      </c>
      <c r="AY74" s="74">
        <v>444.66</v>
      </c>
      <c r="AZ74" s="74">
        <v>321.64999999999998</v>
      </c>
      <c r="BA74" s="74">
        <v>444.66</v>
      </c>
      <c r="BB74" s="74">
        <v>323.68</v>
      </c>
      <c r="BC74" s="74">
        <v>447.47</v>
      </c>
      <c r="BD74" s="74">
        <v>323.68</v>
      </c>
      <c r="BE74" s="74">
        <v>447.47</v>
      </c>
      <c r="BF74" s="74">
        <v>327.83</v>
      </c>
      <c r="BG74" s="74">
        <v>453.21</v>
      </c>
      <c r="BH74" s="74">
        <v>327.83</v>
      </c>
      <c r="BI74" s="74">
        <v>453.21</v>
      </c>
      <c r="BJ74" s="74">
        <v>329.95</v>
      </c>
      <c r="BK74" s="74">
        <v>456.14</v>
      </c>
      <c r="BL74" s="74">
        <v>329.95</v>
      </c>
      <c r="BM74" s="74">
        <v>456.14</v>
      </c>
      <c r="BN74" s="74">
        <v>332.09</v>
      </c>
      <c r="BO74" s="74">
        <v>459.09</v>
      </c>
      <c r="BP74" s="74">
        <v>332.09</v>
      </c>
      <c r="BQ74" s="74">
        <v>459.09</v>
      </c>
      <c r="BR74" s="51" t="s">
        <v>85</v>
      </c>
      <c r="BS74" s="51" t="s">
        <v>85</v>
      </c>
      <c r="BT74" s="51" t="s">
        <v>85</v>
      </c>
      <c r="BU74" s="51" t="s">
        <v>85</v>
      </c>
      <c r="BV74" s="51">
        <v>0</v>
      </c>
      <c r="BW74" s="51" t="s">
        <v>86</v>
      </c>
      <c r="BX74" s="51" t="s">
        <v>85</v>
      </c>
      <c r="BY74" s="51" t="s">
        <v>108</v>
      </c>
    </row>
    <row r="75" spans="1:77" ht="15" hidden="1" customHeight="1" x14ac:dyDescent="0.25">
      <c r="A75" s="51" t="s">
        <v>74</v>
      </c>
      <c r="B75" s="51" t="s">
        <v>75</v>
      </c>
      <c r="C75" s="51" t="s">
        <v>246</v>
      </c>
      <c r="D75" s="51" t="s">
        <v>247</v>
      </c>
      <c r="E75" s="52">
        <v>596322110002302</v>
      </c>
      <c r="F75" s="52">
        <v>1153500100015</v>
      </c>
      <c r="G75" s="52">
        <v>7908236801237</v>
      </c>
      <c r="H75" s="52">
        <f>VLOOKUP(E75,[2]UPJOHN!$D$1:$F$65536,3,0)</f>
        <v>7908236801237</v>
      </c>
      <c r="I75" s="52" t="s">
        <v>478</v>
      </c>
      <c r="J75" s="52" t="s">
        <v>478</v>
      </c>
      <c r="K75" s="51" t="s">
        <v>248</v>
      </c>
      <c r="L75" s="51" t="s">
        <v>249</v>
      </c>
      <c r="M75" s="51" t="s">
        <v>250</v>
      </c>
      <c r="N75" s="51" t="s">
        <v>251</v>
      </c>
      <c r="O75" s="51" t="s">
        <v>252</v>
      </c>
      <c r="P75" s="51" t="s">
        <v>83</v>
      </c>
      <c r="Q75" s="51" t="s">
        <v>84</v>
      </c>
      <c r="R75" s="74">
        <v>13.96</v>
      </c>
      <c r="S75" s="74">
        <v>19.3</v>
      </c>
      <c r="T75" s="74">
        <v>13.96</v>
      </c>
      <c r="U75" s="74">
        <v>19.3</v>
      </c>
      <c r="V75" s="74">
        <v>15.86</v>
      </c>
      <c r="W75" s="74">
        <v>21.93</v>
      </c>
      <c r="X75" s="74">
        <v>15.86</v>
      </c>
      <c r="Y75" s="74">
        <v>21.93</v>
      </c>
      <c r="Z75" s="74">
        <v>16.82</v>
      </c>
      <c r="AA75" s="74">
        <v>23.25</v>
      </c>
      <c r="AB75" s="74">
        <v>16.82</v>
      </c>
      <c r="AC75" s="74">
        <v>23.25</v>
      </c>
      <c r="AD75" s="74">
        <v>16.920000000000002</v>
      </c>
      <c r="AE75" s="74">
        <v>23.39</v>
      </c>
      <c r="AF75" s="74">
        <v>16.920000000000002</v>
      </c>
      <c r="AG75" s="74">
        <v>23.39</v>
      </c>
      <c r="AH75" s="74">
        <v>17.02</v>
      </c>
      <c r="AI75" s="74">
        <v>23.53</v>
      </c>
      <c r="AJ75" s="74">
        <v>17.02</v>
      </c>
      <c r="AK75" s="74">
        <v>23.53</v>
      </c>
      <c r="AL75" s="74">
        <v>17.23</v>
      </c>
      <c r="AM75" s="74">
        <v>23.82</v>
      </c>
      <c r="AN75" s="74">
        <v>17.23</v>
      </c>
      <c r="AO75" s="74">
        <v>23.82</v>
      </c>
      <c r="AP75" s="74">
        <v>17.34</v>
      </c>
      <c r="AQ75" s="74">
        <v>23.97</v>
      </c>
      <c r="AR75" s="74">
        <v>17.34</v>
      </c>
      <c r="AS75" s="74">
        <v>23.97</v>
      </c>
      <c r="AT75" s="74">
        <v>17.45</v>
      </c>
      <c r="AU75" s="74">
        <v>24.12</v>
      </c>
      <c r="AV75" s="74">
        <v>17.45</v>
      </c>
      <c r="AW75" s="74">
        <v>24.12</v>
      </c>
      <c r="AX75" s="74">
        <v>17.559999999999999</v>
      </c>
      <c r="AY75" s="74">
        <v>24.28</v>
      </c>
      <c r="AZ75" s="74">
        <v>17.559999999999999</v>
      </c>
      <c r="BA75" s="74">
        <v>24.28</v>
      </c>
      <c r="BB75" s="74">
        <v>17.670000000000002</v>
      </c>
      <c r="BC75" s="74">
        <v>24.43</v>
      </c>
      <c r="BD75" s="74">
        <v>17.670000000000002</v>
      </c>
      <c r="BE75" s="74">
        <v>24.43</v>
      </c>
      <c r="BF75" s="74">
        <v>17.899999999999999</v>
      </c>
      <c r="BG75" s="74">
        <v>24.75</v>
      </c>
      <c r="BH75" s="74">
        <v>17.899999999999999</v>
      </c>
      <c r="BI75" s="74">
        <v>24.75</v>
      </c>
      <c r="BJ75" s="74">
        <v>18.010000000000002</v>
      </c>
      <c r="BK75" s="74">
        <v>24.9</v>
      </c>
      <c r="BL75" s="74">
        <v>18.010000000000002</v>
      </c>
      <c r="BM75" s="74">
        <v>24.9</v>
      </c>
      <c r="BN75" s="74">
        <v>18.13</v>
      </c>
      <c r="BO75" s="74">
        <v>25.06</v>
      </c>
      <c r="BP75" s="74">
        <v>18.13</v>
      </c>
      <c r="BQ75" s="74">
        <v>25.06</v>
      </c>
      <c r="BR75" s="51" t="s">
        <v>85</v>
      </c>
      <c r="BS75" s="51" t="s">
        <v>85</v>
      </c>
      <c r="BT75" s="51" t="s">
        <v>85</v>
      </c>
      <c r="BU75" s="51" t="s">
        <v>85</v>
      </c>
      <c r="BV75" s="51">
        <v>0</v>
      </c>
      <c r="BW75" s="51" t="s">
        <v>86</v>
      </c>
      <c r="BX75" s="51" t="s">
        <v>85</v>
      </c>
      <c r="BY75" s="51" t="s">
        <v>108</v>
      </c>
    </row>
    <row r="76" spans="1:77" ht="15" hidden="1" customHeight="1" x14ac:dyDescent="0.25">
      <c r="A76" s="51" t="s">
        <v>74</v>
      </c>
      <c r="B76" s="51" t="s">
        <v>75</v>
      </c>
      <c r="C76" s="51" t="s">
        <v>246</v>
      </c>
      <c r="D76" s="51" t="s">
        <v>247</v>
      </c>
      <c r="E76" s="52">
        <v>596322110002402</v>
      </c>
      <c r="F76" s="52">
        <v>1153500100023</v>
      </c>
      <c r="G76" s="52">
        <v>7908236801244</v>
      </c>
      <c r="H76" s="52">
        <f>VLOOKUP(E76,[2]UPJOHN!$D$1:$F$65536,3,0)</f>
        <v>7908236801244</v>
      </c>
      <c r="I76" s="52" t="s">
        <v>478</v>
      </c>
      <c r="J76" s="52" t="s">
        <v>478</v>
      </c>
      <c r="K76" s="51" t="s">
        <v>248</v>
      </c>
      <c r="L76" s="51" t="s">
        <v>249</v>
      </c>
      <c r="M76" s="51" t="s">
        <v>253</v>
      </c>
      <c r="N76" s="51" t="s">
        <v>254</v>
      </c>
      <c r="O76" s="51" t="s">
        <v>252</v>
      </c>
      <c r="P76" s="51" t="s">
        <v>83</v>
      </c>
      <c r="Q76" s="51" t="s">
        <v>84</v>
      </c>
      <c r="R76" s="74">
        <v>27.92</v>
      </c>
      <c r="S76" s="74">
        <v>38.6</v>
      </c>
      <c r="T76" s="74">
        <v>27.92</v>
      </c>
      <c r="U76" s="74">
        <v>38.6</v>
      </c>
      <c r="V76" s="74">
        <v>31.73</v>
      </c>
      <c r="W76" s="74">
        <v>43.86</v>
      </c>
      <c r="X76" s="74">
        <v>31.73</v>
      </c>
      <c r="Y76" s="74">
        <v>43.86</v>
      </c>
      <c r="Z76" s="74">
        <v>33.64</v>
      </c>
      <c r="AA76" s="74">
        <v>46.51</v>
      </c>
      <c r="AB76" s="74">
        <v>33.64</v>
      </c>
      <c r="AC76" s="74">
        <v>46.51</v>
      </c>
      <c r="AD76" s="74">
        <v>33.840000000000003</v>
      </c>
      <c r="AE76" s="74">
        <v>46.78</v>
      </c>
      <c r="AF76" s="74">
        <v>33.840000000000003</v>
      </c>
      <c r="AG76" s="74">
        <v>46.78</v>
      </c>
      <c r="AH76" s="74">
        <v>34.049999999999997</v>
      </c>
      <c r="AI76" s="74">
        <v>47.07</v>
      </c>
      <c r="AJ76" s="74">
        <v>34.049999999999997</v>
      </c>
      <c r="AK76" s="74">
        <v>47.07</v>
      </c>
      <c r="AL76" s="74">
        <v>34.47</v>
      </c>
      <c r="AM76" s="74">
        <v>47.65</v>
      </c>
      <c r="AN76" s="74">
        <v>34.47</v>
      </c>
      <c r="AO76" s="74">
        <v>47.65</v>
      </c>
      <c r="AP76" s="74">
        <v>34.68</v>
      </c>
      <c r="AQ76" s="74">
        <v>47.94</v>
      </c>
      <c r="AR76" s="74">
        <v>34.68</v>
      </c>
      <c r="AS76" s="74">
        <v>47.94</v>
      </c>
      <c r="AT76" s="74">
        <v>34.9</v>
      </c>
      <c r="AU76" s="74">
        <v>48.25</v>
      </c>
      <c r="AV76" s="74">
        <v>34.9</v>
      </c>
      <c r="AW76" s="74">
        <v>48.25</v>
      </c>
      <c r="AX76" s="74">
        <v>35.119999999999997</v>
      </c>
      <c r="AY76" s="74">
        <v>48.55</v>
      </c>
      <c r="AZ76" s="74">
        <v>35.119999999999997</v>
      </c>
      <c r="BA76" s="74">
        <v>48.55</v>
      </c>
      <c r="BB76" s="74">
        <v>35.340000000000003</v>
      </c>
      <c r="BC76" s="74">
        <v>48.86</v>
      </c>
      <c r="BD76" s="74">
        <v>35.340000000000003</v>
      </c>
      <c r="BE76" s="74">
        <v>48.86</v>
      </c>
      <c r="BF76" s="74">
        <v>35.79</v>
      </c>
      <c r="BG76" s="74">
        <v>49.48</v>
      </c>
      <c r="BH76" s="74">
        <v>35.79</v>
      </c>
      <c r="BI76" s="74">
        <v>49.48</v>
      </c>
      <c r="BJ76" s="74">
        <v>36.03</v>
      </c>
      <c r="BK76" s="74">
        <v>49.81</v>
      </c>
      <c r="BL76" s="74">
        <v>36.03</v>
      </c>
      <c r="BM76" s="74">
        <v>49.81</v>
      </c>
      <c r="BN76" s="74">
        <v>36.26</v>
      </c>
      <c r="BO76" s="74">
        <v>50.13</v>
      </c>
      <c r="BP76" s="74">
        <v>36.26</v>
      </c>
      <c r="BQ76" s="74">
        <v>50.13</v>
      </c>
      <c r="BR76" s="51" t="s">
        <v>85</v>
      </c>
      <c r="BS76" s="51" t="s">
        <v>85</v>
      </c>
      <c r="BT76" s="51" t="s">
        <v>85</v>
      </c>
      <c r="BU76" s="51" t="s">
        <v>85</v>
      </c>
      <c r="BV76" s="51">
        <v>0</v>
      </c>
      <c r="BW76" s="51" t="s">
        <v>86</v>
      </c>
      <c r="BX76" s="51" t="s">
        <v>85</v>
      </c>
      <c r="BY76" s="51" t="s">
        <v>108</v>
      </c>
    </row>
    <row r="77" spans="1:77" ht="15" hidden="1" customHeight="1" x14ac:dyDescent="0.25">
      <c r="A77" s="51" t="s">
        <v>74</v>
      </c>
      <c r="B77" s="51" t="s">
        <v>75</v>
      </c>
      <c r="C77" s="51" t="s">
        <v>246</v>
      </c>
      <c r="D77" s="51" t="s">
        <v>247</v>
      </c>
      <c r="E77" s="52">
        <v>596322110002602</v>
      </c>
      <c r="F77" s="52">
        <v>1153500100041</v>
      </c>
      <c r="G77" s="52">
        <v>7908236801251</v>
      </c>
      <c r="H77" s="52">
        <f>VLOOKUP(E77,[2]UPJOHN!$D$1:$F$65536,3,0)</f>
        <v>7908236801251</v>
      </c>
      <c r="I77" s="52" t="s">
        <v>478</v>
      </c>
      <c r="J77" s="52" t="s">
        <v>478</v>
      </c>
      <c r="K77" s="51" t="s">
        <v>248</v>
      </c>
      <c r="L77" s="51" t="s">
        <v>249</v>
      </c>
      <c r="M77" s="51" t="s">
        <v>257</v>
      </c>
      <c r="N77" s="51" t="s">
        <v>258</v>
      </c>
      <c r="O77" s="51" t="s">
        <v>252</v>
      </c>
      <c r="P77" s="51" t="s">
        <v>83</v>
      </c>
      <c r="Q77" s="51" t="s">
        <v>84</v>
      </c>
      <c r="R77" s="74">
        <v>69.790000000000006</v>
      </c>
      <c r="S77" s="74">
        <v>96.48</v>
      </c>
      <c r="T77" s="74">
        <v>69.790000000000006</v>
      </c>
      <c r="U77" s="74">
        <v>96.48</v>
      </c>
      <c r="V77" s="74">
        <v>79.31</v>
      </c>
      <c r="W77" s="74">
        <v>109.64</v>
      </c>
      <c r="X77" s="74">
        <v>79.31</v>
      </c>
      <c r="Y77" s="74">
        <v>109.64</v>
      </c>
      <c r="Z77" s="74">
        <v>84.08</v>
      </c>
      <c r="AA77" s="74">
        <v>116.24</v>
      </c>
      <c r="AB77" s="74">
        <v>84.08</v>
      </c>
      <c r="AC77" s="74">
        <v>116.24</v>
      </c>
      <c r="AD77" s="74">
        <v>84.59</v>
      </c>
      <c r="AE77" s="74">
        <v>116.94</v>
      </c>
      <c r="AF77" s="74">
        <v>84.59</v>
      </c>
      <c r="AG77" s="74">
        <v>116.94</v>
      </c>
      <c r="AH77" s="74">
        <v>85.11</v>
      </c>
      <c r="AI77" s="74">
        <v>117.66</v>
      </c>
      <c r="AJ77" s="74">
        <v>85.11</v>
      </c>
      <c r="AK77" s="74">
        <v>117.66</v>
      </c>
      <c r="AL77" s="74">
        <v>86.16</v>
      </c>
      <c r="AM77" s="74">
        <v>119.11</v>
      </c>
      <c r="AN77" s="74">
        <v>86.16</v>
      </c>
      <c r="AO77" s="74">
        <v>119.11</v>
      </c>
      <c r="AP77" s="74">
        <v>86.7</v>
      </c>
      <c r="AQ77" s="74">
        <v>119.86</v>
      </c>
      <c r="AR77" s="74">
        <v>86.7</v>
      </c>
      <c r="AS77" s="74">
        <v>119.86</v>
      </c>
      <c r="AT77" s="74">
        <v>87.24</v>
      </c>
      <c r="AU77" s="74">
        <v>120.6</v>
      </c>
      <c r="AV77" s="74">
        <v>87.24</v>
      </c>
      <c r="AW77" s="74">
        <v>120.6</v>
      </c>
      <c r="AX77" s="74">
        <v>87.79</v>
      </c>
      <c r="AY77" s="74">
        <v>121.36</v>
      </c>
      <c r="AZ77" s="74">
        <v>87.79</v>
      </c>
      <c r="BA77" s="74">
        <v>121.36</v>
      </c>
      <c r="BB77" s="74">
        <v>88.34</v>
      </c>
      <c r="BC77" s="74">
        <v>122.12</v>
      </c>
      <c r="BD77" s="74">
        <v>88.34</v>
      </c>
      <c r="BE77" s="74">
        <v>122.12</v>
      </c>
      <c r="BF77" s="74">
        <v>89.47</v>
      </c>
      <c r="BG77" s="74">
        <v>123.69</v>
      </c>
      <c r="BH77" s="74">
        <v>89.47</v>
      </c>
      <c r="BI77" s="74">
        <v>123.69</v>
      </c>
      <c r="BJ77" s="74">
        <v>90.05</v>
      </c>
      <c r="BK77" s="74">
        <v>124.49</v>
      </c>
      <c r="BL77" s="74">
        <v>90.05</v>
      </c>
      <c r="BM77" s="74">
        <v>124.49</v>
      </c>
      <c r="BN77" s="74">
        <v>90.64</v>
      </c>
      <c r="BO77" s="74">
        <v>125.3</v>
      </c>
      <c r="BP77" s="74">
        <v>90.64</v>
      </c>
      <c r="BQ77" s="74">
        <v>125.3</v>
      </c>
      <c r="BR77" s="51" t="s">
        <v>85</v>
      </c>
      <c r="BS77" s="51" t="s">
        <v>85</v>
      </c>
      <c r="BT77" s="51" t="s">
        <v>85</v>
      </c>
      <c r="BU77" s="51" t="s">
        <v>85</v>
      </c>
      <c r="BV77" s="51">
        <v>0</v>
      </c>
      <c r="BW77" s="51" t="s">
        <v>86</v>
      </c>
      <c r="BX77" s="51" t="s">
        <v>85</v>
      </c>
      <c r="BY77" s="51" t="s">
        <v>108</v>
      </c>
    </row>
    <row r="78" spans="1:77" ht="15" hidden="1" customHeight="1" x14ac:dyDescent="0.25">
      <c r="A78" s="51" t="s">
        <v>74</v>
      </c>
      <c r="B78" s="51" t="s">
        <v>75</v>
      </c>
      <c r="C78" s="51" t="s">
        <v>246</v>
      </c>
      <c r="D78" s="51" t="s">
        <v>247</v>
      </c>
      <c r="E78" s="52">
        <v>596322110002702</v>
      </c>
      <c r="F78" s="52">
        <v>1153500100058</v>
      </c>
      <c r="G78" s="52">
        <v>7908236801268</v>
      </c>
      <c r="H78" s="52">
        <f>VLOOKUP(E78,[2]UPJOHN!$D$1:$F$65536,3,0)</f>
        <v>7908236801268</v>
      </c>
      <c r="I78" s="52" t="s">
        <v>478</v>
      </c>
      <c r="J78" s="52" t="s">
        <v>478</v>
      </c>
      <c r="K78" s="51" t="s">
        <v>248</v>
      </c>
      <c r="L78" s="51" t="s">
        <v>249</v>
      </c>
      <c r="M78" s="51" t="s">
        <v>259</v>
      </c>
      <c r="N78" s="51" t="s">
        <v>260</v>
      </c>
      <c r="O78" s="51" t="s">
        <v>252</v>
      </c>
      <c r="P78" s="51" t="s">
        <v>83</v>
      </c>
      <c r="Q78" s="51" t="s">
        <v>84</v>
      </c>
      <c r="R78" s="74">
        <v>20</v>
      </c>
      <c r="S78" s="74">
        <v>27.65</v>
      </c>
      <c r="T78" s="74">
        <v>20</v>
      </c>
      <c r="U78" s="74">
        <v>27.65</v>
      </c>
      <c r="V78" s="74">
        <v>22.73</v>
      </c>
      <c r="W78" s="74">
        <v>31.42</v>
      </c>
      <c r="X78" s="74">
        <v>22.73</v>
      </c>
      <c r="Y78" s="74">
        <v>31.42</v>
      </c>
      <c r="Z78" s="74">
        <v>24.1</v>
      </c>
      <c r="AA78" s="74">
        <v>33.32</v>
      </c>
      <c r="AB78" s="74">
        <v>24.1</v>
      </c>
      <c r="AC78" s="74">
        <v>33.32</v>
      </c>
      <c r="AD78" s="74">
        <v>24.24</v>
      </c>
      <c r="AE78" s="74">
        <v>33.51</v>
      </c>
      <c r="AF78" s="74">
        <v>24.24</v>
      </c>
      <c r="AG78" s="74">
        <v>33.51</v>
      </c>
      <c r="AH78" s="74">
        <v>24.39</v>
      </c>
      <c r="AI78" s="74">
        <v>33.72</v>
      </c>
      <c r="AJ78" s="74">
        <v>24.39</v>
      </c>
      <c r="AK78" s="74">
        <v>33.72</v>
      </c>
      <c r="AL78" s="74">
        <v>24.69</v>
      </c>
      <c r="AM78" s="74">
        <v>34.130000000000003</v>
      </c>
      <c r="AN78" s="74">
        <v>24.69</v>
      </c>
      <c r="AO78" s="74">
        <v>34.130000000000003</v>
      </c>
      <c r="AP78" s="74">
        <v>24.84</v>
      </c>
      <c r="AQ78" s="74">
        <v>34.340000000000003</v>
      </c>
      <c r="AR78" s="74">
        <v>24.84</v>
      </c>
      <c r="AS78" s="74">
        <v>34.340000000000003</v>
      </c>
      <c r="AT78" s="74">
        <v>25</v>
      </c>
      <c r="AU78" s="74">
        <v>34.56</v>
      </c>
      <c r="AV78" s="74">
        <v>25</v>
      </c>
      <c r="AW78" s="74">
        <v>34.56</v>
      </c>
      <c r="AX78" s="74">
        <v>25.16</v>
      </c>
      <c r="AY78" s="74">
        <v>34.78</v>
      </c>
      <c r="AZ78" s="74">
        <v>25.16</v>
      </c>
      <c r="BA78" s="74">
        <v>34.78</v>
      </c>
      <c r="BB78" s="74">
        <v>25.32</v>
      </c>
      <c r="BC78" s="74">
        <v>35</v>
      </c>
      <c r="BD78" s="74">
        <v>25.32</v>
      </c>
      <c r="BE78" s="74">
        <v>35</v>
      </c>
      <c r="BF78" s="74">
        <v>25.64</v>
      </c>
      <c r="BG78" s="74">
        <v>35.450000000000003</v>
      </c>
      <c r="BH78" s="74">
        <v>25.64</v>
      </c>
      <c r="BI78" s="74">
        <v>35.450000000000003</v>
      </c>
      <c r="BJ78" s="74">
        <v>25.81</v>
      </c>
      <c r="BK78" s="74">
        <v>35.68</v>
      </c>
      <c r="BL78" s="74">
        <v>25.81</v>
      </c>
      <c r="BM78" s="74">
        <v>35.68</v>
      </c>
      <c r="BN78" s="74">
        <v>25.97</v>
      </c>
      <c r="BO78" s="74">
        <v>35.9</v>
      </c>
      <c r="BP78" s="74">
        <v>25.97</v>
      </c>
      <c r="BQ78" s="74">
        <v>35.9</v>
      </c>
      <c r="BR78" s="51" t="s">
        <v>85</v>
      </c>
      <c r="BS78" s="51" t="s">
        <v>85</v>
      </c>
      <c r="BT78" s="51" t="s">
        <v>85</v>
      </c>
      <c r="BU78" s="51" t="s">
        <v>85</v>
      </c>
      <c r="BV78" s="51">
        <v>0</v>
      </c>
      <c r="BW78" s="51" t="s">
        <v>86</v>
      </c>
      <c r="BX78" s="51" t="s">
        <v>85</v>
      </c>
      <c r="BY78" s="51" t="s">
        <v>108</v>
      </c>
    </row>
    <row r="79" spans="1:77" ht="15" hidden="1" customHeight="1" x14ac:dyDescent="0.25">
      <c r="A79" s="51" t="s">
        <v>74</v>
      </c>
      <c r="B79" s="51" t="s">
        <v>75</v>
      </c>
      <c r="C79" s="51" t="s">
        <v>246</v>
      </c>
      <c r="D79" s="51" t="s">
        <v>247</v>
      </c>
      <c r="E79" s="52">
        <v>596322110002802</v>
      </c>
      <c r="F79" s="52">
        <v>1153500100066</v>
      </c>
      <c r="G79" s="52">
        <v>7908236801275</v>
      </c>
      <c r="H79" s="52">
        <f>VLOOKUP(E79,[2]UPJOHN!$D$1:$F$65536,3,0)</f>
        <v>7908236801275</v>
      </c>
      <c r="I79" s="52" t="s">
        <v>478</v>
      </c>
      <c r="J79" s="52" t="s">
        <v>478</v>
      </c>
      <c r="K79" s="51" t="s">
        <v>248</v>
      </c>
      <c r="L79" s="51" t="s">
        <v>249</v>
      </c>
      <c r="M79" s="51" t="s">
        <v>261</v>
      </c>
      <c r="N79" s="51" t="s">
        <v>262</v>
      </c>
      <c r="O79" s="51" t="s">
        <v>252</v>
      </c>
      <c r="P79" s="51" t="s">
        <v>83</v>
      </c>
      <c r="Q79" s="51" t="s">
        <v>84</v>
      </c>
      <c r="R79" s="74">
        <v>39.979999999999997</v>
      </c>
      <c r="S79" s="74">
        <v>55.27</v>
      </c>
      <c r="T79" s="74">
        <v>39.979999999999997</v>
      </c>
      <c r="U79" s="74">
        <v>55.27</v>
      </c>
      <c r="V79" s="74">
        <v>45.43</v>
      </c>
      <c r="W79" s="74">
        <v>62.8</v>
      </c>
      <c r="X79" s="74">
        <v>45.43</v>
      </c>
      <c r="Y79" s="74">
        <v>62.8</v>
      </c>
      <c r="Z79" s="74">
        <v>48.17</v>
      </c>
      <c r="AA79" s="74">
        <v>66.59</v>
      </c>
      <c r="AB79" s="74">
        <v>48.17</v>
      </c>
      <c r="AC79" s="74">
        <v>66.59</v>
      </c>
      <c r="AD79" s="74">
        <v>48.46</v>
      </c>
      <c r="AE79" s="74">
        <v>66.989999999999995</v>
      </c>
      <c r="AF79" s="74">
        <v>48.46</v>
      </c>
      <c r="AG79" s="74">
        <v>66.989999999999995</v>
      </c>
      <c r="AH79" s="74">
        <v>48.76</v>
      </c>
      <c r="AI79" s="74">
        <v>67.41</v>
      </c>
      <c r="AJ79" s="74">
        <v>48.76</v>
      </c>
      <c r="AK79" s="74">
        <v>67.41</v>
      </c>
      <c r="AL79" s="74">
        <v>49.36</v>
      </c>
      <c r="AM79" s="74">
        <v>68.239999999999995</v>
      </c>
      <c r="AN79" s="74">
        <v>49.36</v>
      </c>
      <c r="AO79" s="74">
        <v>68.239999999999995</v>
      </c>
      <c r="AP79" s="74">
        <v>49.66</v>
      </c>
      <c r="AQ79" s="74">
        <v>68.650000000000006</v>
      </c>
      <c r="AR79" s="74">
        <v>49.66</v>
      </c>
      <c r="AS79" s="74">
        <v>68.650000000000006</v>
      </c>
      <c r="AT79" s="74">
        <v>49.98</v>
      </c>
      <c r="AU79" s="74">
        <v>69.09</v>
      </c>
      <c r="AV79" s="74">
        <v>49.98</v>
      </c>
      <c r="AW79" s="74">
        <v>69.09</v>
      </c>
      <c r="AX79" s="74">
        <v>50.29</v>
      </c>
      <c r="AY79" s="74">
        <v>69.52</v>
      </c>
      <c r="AZ79" s="74">
        <v>50.29</v>
      </c>
      <c r="BA79" s="74">
        <v>69.52</v>
      </c>
      <c r="BB79" s="74">
        <v>50.61</v>
      </c>
      <c r="BC79" s="74">
        <v>69.97</v>
      </c>
      <c r="BD79" s="74">
        <v>50.61</v>
      </c>
      <c r="BE79" s="74">
        <v>69.97</v>
      </c>
      <c r="BF79" s="74">
        <v>51.26</v>
      </c>
      <c r="BG79" s="74">
        <v>70.86</v>
      </c>
      <c r="BH79" s="74">
        <v>51.26</v>
      </c>
      <c r="BI79" s="74">
        <v>70.86</v>
      </c>
      <c r="BJ79" s="74">
        <v>51.59</v>
      </c>
      <c r="BK79" s="74">
        <v>71.319999999999993</v>
      </c>
      <c r="BL79" s="74">
        <v>51.59</v>
      </c>
      <c r="BM79" s="74">
        <v>71.319999999999993</v>
      </c>
      <c r="BN79" s="74">
        <v>51.92</v>
      </c>
      <c r="BO79" s="74">
        <v>71.78</v>
      </c>
      <c r="BP79" s="74">
        <v>51.92</v>
      </c>
      <c r="BQ79" s="74">
        <v>71.78</v>
      </c>
      <c r="BR79" s="51" t="s">
        <v>85</v>
      </c>
      <c r="BS79" s="51" t="s">
        <v>85</v>
      </c>
      <c r="BT79" s="51" t="s">
        <v>85</v>
      </c>
      <c r="BU79" s="51" t="s">
        <v>85</v>
      </c>
      <c r="BV79" s="51">
        <v>0</v>
      </c>
      <c r="BW79" s="51" t="s">
        <v>86</v>
      </c>
      <c r="BX79" s="51" t="s">
        <v>85</v>
      </c>
      <c r="BY79" s="51" t="s">
        <v>108</v>
      </c>
    </row>
    <row r="80" spans="1:77" ht="15" hidden="1" customHeight="1" x14ac:dyDescent="0.25">
      <c r="A80" s="51" t="s">
        <v>74</v>
      </c>
      <c r="B80" s="51" t="s">
        <v>75</v>
      </c>
      <c r="C80" s="51" t="s">
        <v>246</v>
      </c>
      <c r="D80" s="51" t="s">
        <v>247</v>
      </c>
      <c r="E80" s="52">
        <v>596322110003002</v>
      </c>
      <c r="F80" s="52">
        <v>1153500100082</v>
      </c>
      <c r="G80" s="52">
        <v>7908236801282</v>
      </c>
      <c r="H80" s="52">
        <f>VLOOKUP(E80,[2]UPJOHN!$D$1:$F$65536,3,0)</f>
        <v>7908236801282</v>
      </c>
      <c r="I80" s="52" t="s">
        <v>478</v>
      </c>
      <c r="J80" s="52" t="s">
        <v>478</v>
      </c>
      <c r="K80" s="51" t="s">
        <v>248</v>
      </c>
      <c r="L80" s="51" t="s">
        <v>249</v>
      </c>
      <c r="M80" s="51" t="s">
        <v>265</v>
      </c>
      <c r="N80" s="51" t="s">
        <v>266</v>
      </c>
      <c r="O80" s="51" t="s">
        <v>252</v>
      </c>
      <c r="P80" s="51" t="s">
        <v>83</v>
      </c>
      <c r="Q80" s="51" t="s">
        <v>84</v>
      </c>
      <c r="R80" s="74">
        <v>99.94</v>
      </c>
      <c r="S80" s="74">
        <v>138.16</v>
      </c>
      <c r="T80" s="74">
        <v>99.94</v>
      </c>
      <c r="U80" s="74">
        <v>138.16</v>
      </c>
      <c r="V80" s="74">
        <v>113.57</v>
      </c>
      <c r="W80" s="74">
        <v>157</v>
      </c>
      <c r="X80" s="74">
        <v>113.57</v>
      </c>
      <c r="Y80" s="74">
        <v>157</v>
      </c>
      <c r="Z80" s="74">
        <v>120.41</v>
      </c>
      <c r="AA80" s="74">
        <v>166.46</v>
      </c>
      <c r="AB80" s="74">
        <v>120.41</v>
      </c>
      <c r="AC80" s="74">
        <v>166.46</v>
      </c>
      <c r="AD80" s="74">
        <v>121.14</v>
      </c>
      <c r="AE80" s="74">
        <v>167.47</v>
      </c>
      <c r="AF80" s="74">
        <v>121.14</v>
      </c>
      <c r="AG80" s="74">
        <v>167.47</v>
      </c>
      <c r="AH80" s="74">
        <v>121.88</v>
      </c>
      <c r="AI80" s="74">
        <v>168.49</v>
      </c>
      <c r="AJ80" s="74">
        <v>121.88</v>
      </c>
      <c r="AK80" s="74">
        <v>168.49</v>
      </c>
      <c r="AL80" s="74">
        <v>123.38</v>
      </c>
      <c r="AM80" s="74">
        <v>170.57</v>
      </c>
      <c r="AN80" s="74">
        <v>123.38</v>
      </c>
      <c r="AO80" s="74">
        <v>170.57</v>
      </c>
      <c r="AP80" s="74">
        <v>124.15</v>
      </c>
      <c r="AQ80" s="74">
        <v>171.63</v>
      </c>
      <c r="AR80" s="74">
        <v>124.15</v>
      </c>
      <c r="AS80" s="74">
        <v>171.63</v>
      </c>
      <c r="AT80" s="74">
        <v>124.93</v>
      </c>
      <c r="AU80" s="74">
        <v>172.71</v>
      </c>
      <c r="AV80" s="74">
        <v>124.93</v>
      </c>
      <c r="AW80" s="74">
        <v>172.71</v>
      </c>
      <c r="AX80" s="74">
        <v>125.71</v>
      </c>
      <c r="AY80" s="74">
        <v>173.79</v>
      </c>
      <c r="AZ80" s="74">
        <v>125.71</v>
      </c>
      <c r="BA80" s="74">
        <v>173.79</v>
      </c>
      <c r="BB80" s="74">
        <v>126.51</v>
      </c>
      <c r="BC80" s="74">
        <v>174.89</v>
      </c>
      <c r="BD80" s="74">
        <v>126.51</v>
      </c>
      <c r="BE80" s="74">
        <v>174.89</v>
      </c>
      <c r="BF80" s="74">
        <v>128.13</v>
      </c>
      <c r="BG80" s="74">
        <v>177.13</v>
      </c>
      <c r="BH80" s="74">
        <v>128.13</v>
      </c>
      <c r="BI80" s="74">
        <v>177.13</v>
      </c>
      <c r="BJ80" s="74">
        <v>128.94999999999999</v>
      </c>
      <c r="BK80" s="74">
        <v>178.27</v>
      </c>
      <c r="BL80" s="74">
        <v>128.94999999999999</v>
      </c>
      <c r="BM80" s="74">
        <v>178.27</v>
      </c>
      <c r="BN80" s="74">
        <v>129.79</v>
      </c>
      <c r="BO80" s="74">
        <v>179.43</v>
      </c>
      <c r="BP80" s="74">
        <v>129.79</v>
      </c>
      <c r="BQ80" s="74">
        <v>179.43</v>
      </c>
      <c r="BR80" s="51" t="s">
        <v>85</v>
      </c>
      <c r="BS80" s="51" t="s">
        <v>85</v>
      </c>
      <c r="BT80" s="51" t="s">
        <v>85</v>
      </c>
      <c r="BU80" s="51" t="s">
        <v>85</v>
      </c>
      <c r="BV80" s="51">
        <v>0</v>
      </c>
      <c r="BW80" s="51" t="s">
        <v>86</v>
      </c>
      <c r="BX80" s="51" t="s">
        <v>85</v>
      </c>
      <c r="BY80" s="51" t="s">
        <v>108</v>
      </c>
    </row>
    <row r="81" spans="1:77" ht="15" hidden="1" customHeight="1" x14ac:dyDescent="0.25">
      <c r="A81" s="51" t="s">
        <v>74</v>
      </c>
      <c r="B81" s="51" t="s">
        <v>75</v>
      </c>
      <c r="C81" s="51" t="s">
        <v>76</v>
      </c>
      <c r="D81" s="51" t="s">
        <v>77</v>
      </c>
      <c r="E81" s="52">
        <v>541520030018017</v>
      </c>
      <c r="F81" s="52">
        <v>1883000680027</v>
      </c>
      <c r="G81" s="52">
        <v>7898560661563</v>
      </c>
      <c r="H81" s="52" t="str">
        <f>VLOOKUP(E81,'[2]VIATRIS '!$D$1:$F$65536,3,0)</f>
        <v>7898560661563</v>
      </c>
      <c r="I81" s="52">
        <v>400553741</v>
      </c>
      <c r="J81" s="52" t="e">
        <v>#N/A</v>
      </c>
      <c r="K81" s="51" t="s">
        <v>267</v>
      </c>
      <c r="L81" s="51" t="s">
        <v>268</v>
      </c>
      <c r="M81" s="51" t="s">
        <v>269</v>
      </c>
      <c r="N81" s="51" t="s">
        <v>270</v>
      </c>
      <c r="O81" s="51" t="s">
        <v>271</v>
      </c>
      <c r="P81" s="51" t="s">
        <v>272</v>
      </c>
      <c r="Q81" s="51" t="s">
        <v>273</v>
      </c>
      <c r="R81" s="74">
        <v>22.25</v>
      </c>
      <c r="S81" s="74">
        <v>29.85</v>
      </c>
      <c r="T81" s="74">
        <v>22.25</v>
      </c>
      <c r="U81" s="74">
        <v>29.85</v>
      </c>
      <c r="V81" s="74">
        <v>27.57</v>
      </c>
      <c r="W81" s="74">
        <v>36.82</v>
      </c>
      <c r="X81" s="74">
        <v>24.84</v>
      </c>
      <c r="Y81" s="74">
        <v>33.18</v>
      </c>
      <c r="Z81" s="74">
        <v>29.48</v>
      </c>
      <c r="AA81" s="74">
        <v>39.29</v>
      </c>
      <c r="AB81" s="74">
        <v>25.66</v>
      </c>
      <c r="AC81" s="74">
        <v>35.479999999999997</v>
      </c>
      <c r="AD81" s="74">
        <v>29.69</v>
      </c>
      <c r="AE81" s="74">
        <v>39.57</v>
      </c>
      <c r="AF81" s="74">
        <v>25.82</v>
      </c>
      <c r="AG81" s="74">
        <v>35.700000000000003</v>
      </c>
      <c r="AH81" s="74">
        <v>29.9</v>
      </c>
      <c r="AI81" s="74">
        <v>39.83</v>
      </c>
      <c r="AJ81" s="74">
        <v>25.98</v>
      </c>
      <c r="AK81" s="74">
        <v>35.92</v>
      </c>
      <c r="AL81" s="74">
        <v>30.3</v>
      </c>
      <c r="AM81" s="74">
        <v>40.380000000000003</v>
      </c>
      <c r="AN81" s="74">
        <v>26.3</v>
      </c>
      <c r="AO81" s="74">
        <v>36.36</v>
      </c>
      <c r="AP81" s="74">
        <v>30.48</v>
      </c>
      <c r="AQ81" s="74">
        <v>40.67</v>
      </c>
      <c r="AR81" s="74">
        <v>26.47</v>
      </c>
      <c r="AS81" s="74">
        <v>36.590000000000003</v>
      </c>
      <c r="AT81" s="74">
        <v>30.68</v>
      </c>
      <c r="AU81" s="74">
        <v>40.950000000000003</v>
      </c>
      <c r="AV81" s="74">
        <v>26.63</v>
      </c>
      <c r="AW81" s="74">
        <v>36.82</v>
      </c>
      <c r="AX81" s="74">
        <v>30.87</v>
      </c>
      <c r="AY81" s="74">
        <v>41.24</v>
      </c>
      <c r="AZ81" s="74">
        <v>27.49</v>
      </c>
      <c r="BA81" s="74">
        <v>38.01</v>
      </c>
      <c r="BB81" s="74">
        <v>31.22</v>
      </c>
      <c r="BC81" s="74">
        <v>41.54</v>
      </c>
      <c r="BD81" s="74">
        <v>27.67</v>
      </c>
      <c r="BE81" s="74">
        <v>38.25</v>
      </c>
      <c r="BF81" s="74">
        <v>31.46</v>
      </c>
      <c r="BG81" s="74">
        <v>42.13</v>
      </c>
      <c r="BH81" s="74">
        <v>28.02</v>
      </c>
      <c r="BI81" s="74">
        <v>38.729999999999997</v>
      </c>
      <c r="BJ81" s="74">
        <v>31.58</v>
      </c>
      <c r="BK81" s="74">
        <v>42.36</v>
      </c>
      <c r="BL81" s="74">
        <v>28.19</v>
      </c>
      <c r="BM81" s="74">
        <v>38.97</v>
      </c>
      <c r="BN81" s="74">
        <v>31.87</v>
      </c>
      <c r="BO81" s="74">
        <v>42.75</v>
      </c>
      <c r="BP81" s="74">
        <v>32.159999999999997</v>
      </c>
      <c r="BQ81" s="74">
        <v>42.75</v>
      </c>
      <c r="BR81" s="51" t="s">
        <v>85</v>
      </c>
      <c r="BS81" s="51" t="s">
        <v>85</v>
      </c>
      <c r="BT81" s="51" t="s">
        <v>85</v>
      </c>
      <c r="BU81" s="51" t="s">
        <v>85</v>
      </c>
      <c r="BV81" s="51">
        <v>0</v>
      </c>
      <c r="BW81" s="51" t="s">
        <v>155</v>
      </c>
      <c r="BX81" s="51" t="s">
        <v>124</v>
      </c>
      <c r="BY81" s="51" t="s">
        <v>274</v>
      </c>
    </row>
    <row r="82" spans="1:77" ht="15" hidden="1" customHeight="1" x14ac:dyDescent="0.25">
      <c r="A82" s="51" t="s">
        <v>74</v>
      </c>
      <c r="B82" s="51" t="s">
        <v>75</v>
      </c>
      <c r="C82" s="51" t="s">
        <v>76</v>
      </c>
      <c r="D82" s="51" t="s">
        <v>77</v>
      </c>
      <c r="E82" s="52">
        <v>541520030018117</v>
      </c>
      <c r="F82" s="52">
        <v>1883000680035</v>
      </c>
      <c r="G82" s="52">
        <v>7898560661570</v>
      </c>
      <c r="H82" s="52" t="str">
        <f>VLOOKUP(E82,'[2]VIATRIS '!$D$1:$F$65536,3,0)</f>
        <v>7898560661570</v>
      </c>
      <c r="I82" s="52">
        <v>400553740</v>
      </c>
      <c r="J82" s="52" t="e">
        <v>#N/A</v>
      </c>
      <c r="K82" s="51" t="s">
        <v>267</v>
      </c>
      <c r="L82" s="51" t="s">
        <v>268</v>
      </c>
      <c r="M82" s="51" t="s">
        <v>275</v>
      </c>
      <c r="N82" s="51" t="s">
        <v>276</v>
      </c>
      <c r="O82" s="51" t="s">
        <v>271</v>
      </c>
      <c r="P82" s="51" t="s">
        <v>272</v>
      </c>
      <c r="Q82" s="51" t="s">
        <v>273</v>
      </c>
      <c r="R82" s="74">
        <v>52.85</v>
      </c>
      <c r="S82" s="74">
        <v>70.900000000000006</v>
      </c>
      <c r="T82" s="74">
        <v>52.85</v>
      </c>
      <c r="U82" s="74">
        <v>70.900000000000006</v>
      </c>
      <c r="V82" s="74">
        <v>68.75</v>
      </c>
      <c r="W82" s="74">
        <v>91.84</v>
      </c>
      <c r="X82" s="74">
        <v>68.123000000000005</v>
      </c>
      <c r="Y82" s="74">
        <v>82.73</v>
      </c>
      <c r="Z82" s="76">
        <v>73.510000000000005</v>
      </c>
      <c r="AA82" s="74">
        <v>97.99</v>
      </c>
      <c r="AB82" s="74">
        <v>70.400000000000006</v>
      </c>
      <c r="AC82" s="74">
        <v>88.47</v>
      </c>
      <c r="AD82" s="76">
        <v>73.900000000000006</v>
      </c>
      <c r="AE82" s="74">
        <v>98.658999999999992</v>
      </c>
      <c r="AF82" s="74">
        <v>70.829000000000008</v>
      </c>
      <c r="AG82" s="74">
        <v>89.01</v>
      </c>
      <c r="AH82" s="76">
        <v>74.56</v>
      </c>
      <c r="AI82" s="74">
        <v>99.33</v>
      </c>
      <c r="AJ82" s="74">
        <v>71.257999999999996</v>
      </c>
      <c r="AK82" s="76">
        <v>89.56</v>
      </c>
      <c r="AL82" s="74">
        <v>75.504000000000005</v>
      </c>
      <c r="AM82" s="76">
        <v>100.694</v>
      </c>
      <c r="AN82" s="74">
        <v>72.138000000000005</v>
      </c>
      <c r="AO82" s="74">
        <v>90.673000000000002</v>
      </c>
      <c r="AP82" s="74">
        <v>75.98</v>
      </c>
      <c r="AQ82" s="74">
        <v>101.39800000000001</v>
      </c>
      <c r="AR82" s="74">
        <v>72.588999999999999</v>
      </c>
      <c r="AS82" s="74">
        <v>91.223000000000013</v>
      </c>
      <c r="AT82" s="74">
        <v>76.45</v>
      </c>
      <c r="AU82" s="74">
        <v>102.113</v>
      </c>
      <c r="AV82" s="74">
        <v>73.040000000000006</v>
      </c>
      <c r="AW82" s="74">
        <v>91.795000000000002</v>
      </c>
      <c r="AX82" s="74">
        <v>76.599999999999994</v>
      </c>
      <c r="AY82" s="74">
        <v>102.795</v>
      </c>
      <c r="AZ82" s="74">
        <v>75.415999999999997</v>
      </c>
      <c r="BA82" s="74">
        <v>94.775999999999996</v>
      </c>
      <c r="BB82" s="74">
        <v>77.836000000000013</v>
      </c>
      <c r="BC82" s="74">
        <v>103.54</v>
      </c>
      <c r="BD82" s="74">
        <v>75.888999999999996</v>
      </c>
      <c r="BE82" s="74">
        <v>95.37</v>
      </c>
      <c r="BF82" s="74">
        <v>78.408000000000001</v>
      </c>
      <c r="BG82" s="74">
        <v>105.05</v>
      </c>
      <c r="BH82" s="74">
        <v>76.867999999999995</v>
      </c>
      <c r="BI82" s="74">
        <v>96.60199999999999</v>
      </c>
      <c r="BJ82" s="74">
        <v>78.760000000000005</v>
      </c>
      <c r="BK82" s="74">
        <v>105.64</v>
      </c>
      <c r="BL82" s="74">
        <v>77.35199999999999</v>
      </c>
      <c r="BM82" s="74">
        <v>97.228999999999999</v>
      </c>
      <c r="BN82" s="74">
        <v>79.430999999999997</v>
      </c>
      <c r="BO82" s="74">
        <v>106.55</v>
      </c>
      <c r="BP82" s="74">
        <v>88.209000000000003</v>
      </c>
      <c r="BQ82" s="74">
        <v>99.567999999999998</v>
      </c>
      <c r="BR82" s="51" t="s">
        <v>85</v>
      </c>
      <c r="BS82" s="51" t="s">
        <v>85</v>
      </c>
      <c r="BT82" s="51" t="s">
        <v>85</v>
      </c>
      <c r="BU82" s="51" t="s">
        <v>85</v>
      </c>
      <c r="BV82" s="51">
        <v>0</v>
      </c>
      <c r="BW82" s="51" t="s">
        <v>155</v>
      </c>
      <c r="BX82" s="51" t="s">
        <v>124</v>
      </c>
      <c r="BY82" s="51" t="s">
        <v>274</v>
      </c>
    </row>
    <row r="83" spans="1:77" ht="15" hidden="1" customHeight="1" x14ac:dyDescent="0.25">
      <c r="A83" s="51" t="s">
        <v>100</v>
      </c>
      <c r="B83" s="51" t="s">
        <v>101</v>
      </c>
      <c r="C83" s="51" t="s">
        <v>76</v>
      </c>
      <c r="D83" s="51" t="s">
        <v>77</v>
      </c>
      <c r="E83" s="52">
        <v>541519120017007</v>
      </c>
      <c r="F83" s="52">
        <v>1883000700011</v>
      </c>
      <c r="G83" s="52">
        <v>7898560661594</v>
      </c>
      <c r="H83" s="52" t="str">
        <f>VLOOKUP(E83,'[2]VIATRIS '!$D$1:$F$65536,3,0)</f>
        <v>7898560661594</v>
      </c>
      <c r="I83" s="52">
        <v>400572530</v>
      </c>
      <c r="J83" s="52" t="e">
        <v>#N/A</v>
      </c>
      <c r="K83" s="51" t="s">
        <v>277</v>
      </c>
      <c r="L83" s="51" t="s">
        <v>278</v>
      </c>
      <c r="M83" s="51" t="s">
        <v>279</v>
      </c>
      <c r="N83" s="51" t="s">
        <v>280</v>
      </c>
      <c r="O83" s="51" t="s">
        <v>281</v>
      </c>
      <c r="P83" s="51" t="s">
        <v>107</v>
      </c>
      <c r="Q83" s="51" t="s">
        <v>84</v>
      </c>
      <c r="R83" s="74">
        <v>6981.45</v>
      </c>
      <c r="S83" s="74" t="s">
        <v>282</v>
      </c>
      <c r="T83" s="74">
        <v>6981.45</v>
      </c>
      <c r="U83" s="74" t="s">
        <v>282</v>
      </c>
      <c r="V83" s="74">
        <v>7933.47</v>
      </c>
      <c r="W83" s="74" t="s">
        <v>282</v>
      </c>
      <c r="X83" s="74">
        <v>7933.47</v>
      </c>
      <c r="Y83" s="74" t="s">
        <v>282</v>
      </c>
      <c r="Z83" s="74">
        <v>8411.3799999999992</v>
      </c>
      <c r="AA83" s="74" t="s">
        <v>282</v>
      </c>
      <c r="AB83" s="74">
        <v>8411.3799999999992</v>
      </c>
      <c r="AC83" s="74" t="s">
        <v>282</v>
      </c>
      <c r="AD83" s="74">
        <v>8462.36</v>
      </c>
      <c r="AE83" s="74" t="s">
        <v>282</v>
      </c>
      <c r="AF83" s="74">
        <v>8462.36</v>
      </c>
      <c r="AG83" s="74" t="s">
        <v>282</v>
      </c>
      <c r="AH83" s="74">
        <v>8513.9599999999991</v>
      </c>
      <c r="AI83" s="74" t="s">
        <v>282</v>
      </c>
      <c r="AJ83" s="74">
        <v>8513.9599999999991</v>
      </c>
      <c r="AK83" s="74" t="s">
        <v>282</v>
      </c>
      <c r="AL83" s="74">
        <v>8619.07</v>
      </c>
      <c r="AM83" s="74" t="s">
        <v>282</v>
      </c>
      <c r="AN83" s="74">
        <v>8619.07</v>
      </c>
      <c r="AO83" s="74" t="s">
        <v>282</v>
      </c>
      <c r="AP83" s="74">
        <v>8672.61</v>
      </c>
      <c r="AQ83" s="74" t="s">
        <v>282</v>
      </c>
      <c r="AR83" s="74">
        <v>8672.61</v>
      </c>
      <c r="AS83" s="74" t="s">
        <v>282</v>
      </c>
      <c r="AT83" s="74">
        <v>8726.81</v>
      </c>
      <c r="AU83" s="74" t="s">
        <v>282</v>
      </c>
      <c r="AV83" s="74">
        <v>8726.81</v>
      </c>
      <c r="AW83" s="74" t="s">
        <v>282</v>
      </c>
      <c r="AX83" s="74">
        <v>8781.7000000000007</v>
      </c>
      <c r="AY83" s="74" t="s">
        <v>282</v>
      </c>
      <c r="AZ83" s="74">
        <v>8781.7000000000007</v>
      </c>
      <c r="BA83" s="74" t="s">
        <v>282</v>
      </c>
      <c r="BB83" s="74">
        <v>8837.2800000000007</v>
      </c>
      <c r="BC83" s="74" t="s">
        <v>282</v>
      </c>
      <c r="BD83" s="74">
        <v>8837.2800000000007</v>
      </c>
      <c r="BE83" s="74" t="s">
        <v>282</v>
      </c>
      <c r="BF83" s="74">
        <v>8950.57</v>
      </c>
      <c r="BG83" s="74" t="s">
        <v>282</v>
      </c>
      <c r="BH83" s="74">
        <v>8950.57</v>
      </c>
      <c r="BI83" s="74" t="s">
        <v>282</v>
      </c>
      <c r="BJ83" s="74">
        <v>9008.33</v>
      </c>
      <c r="BK83" s="74" t="s">
        <v>282</v>
      </c>
      <c r="BL83" s="74">
        <v>9008.33</v>
      </c>
      <c r="BM83" s="74" t="s">
        <v>282</v>
      </c>
      <c r="BN83" s="74">
        <v>9066.82</v>
      </c>
      <c r="BO83" s="74" t="s">
        <v>282</v>
      </c>
      <c r="BP83" s="74">
        <v>9066.82</v>
      </c>
      <c r="BQ83" s="74" t="s">
        <v>282</v>
      </c>
      <c r="BR83" s="51" t="s">
        <v>124</v>
      </c>
      <c r="BS83" s="51" t="s">
        <v>85</v>
      </c>
      <c r="BT83" s="51" t="s">
        <v>85</v>
      </c>
      <c r="BU83" s="51" t="s">
        <v>85</v>
      </c>
      <c r="BV83" s="51">
        <v>0</v>
      </c>
      <c r="BW83" s="51" t="s">
        <v>86</v>
      </c>
      <c r="BX83" s="51" t="s">
        <v>85</v>
      </c>
      <c r="BY83" s="51" t="s">
        <v>108</v>
      </c>
    </row>
    <row r="84" spans="1:77" ht="15" hidden="1" customHeight="1" x14ac:dyDescent="0.25">
      <c r="A84" s="51" t="s">
        <v>74</v>
      </c>
      <c r="B84" s="51" t="s">
        <v>75</v>
      </c>
      <c r="C84" s="51" t="s">
        <v>246</v>
      </c>
      <c r="D84" s="51" t="s">
        <v>247</v>
      </c>
      <c r="E84" s="52">
        <v>596322020000117</v>
      </c>
      <c r="F84" s="52">
        <v>1153500060021</v>
      </c>
      <c r="G84" s="52">
        <v>7891268109146</v>
      </c>
      <c r="H84" s="52">
        <f>VLOOKUP(E84,[2]UPJOHN!$D$1:$F$65536,3,0)</f>
        <v>7891268109146</v>
      </c>
      <c r="I84" s="52" t="s">
        <v>479</v>
      </c>
      <c r="J84" s="52" t="str">
        <f>I84</f>
        <v>NÃO COMERCILIZA NO MOMENTO</v>
      </c>
      <c r="K84" s="51" t="s">
        <v>296</v>
      </c>
      <c r="L84" s="51" t="s">
        <v>297</v>
      </c>
      <c r="M84" s="51" t="s">
        <v>298</v>
      </c>
      <c r="N84" s="51" t="s">
        <v>299</v>
      </c>
      <c r="O84" s="51" t="s">
        <v>300</v>
      </c>
      <c r="P84" s="51" t="s">
        <v>83</v>
      </c>
      <c r="Q84" s="51" t="s">
        <v>84</v>
      </c>
      <c r="R84" s="74">
        <v>93.9</v>
      </c>
      <c r="S84" s="74">
        <v>129.81</v>
      </c>
      <c r="T84" s="74">
        <v>93.9</v>
      </c>
      <c r="U84" s="74">
        <v>129.81</v>
      </c>
      <c r="V84" s="74">
        <v>106.7</v>
      </c>
      <c r="W84" s="74">
        <v>147.51</v>
      </c>
      <c r="X84" s="74">
        <v>106.7</v>
      </c>
      <c r="Y84" s="74">
        <v>147.51</v>
      </c>
      <c r="Z84" s="74">
        <v>113.13</v>
      </c>
      <c r="AA84" s="74">
        <v>156.4</v>
      </c>
      <c r="AB84" s="74">
        <v>113.13</v>
      </c>
      <c r="AC84" s="74">
        <v>156.4</v>
      </c>
      <c r="AD84" s="74">
        <v>113.82</v>
      </c>
      <c r="AE84" s="74">
        <v>157.35</v>
      </c>
      <c r="AF84" s="74">
        <v>113.82</v>
      </c>
      <c r="AG84" s="74">
        <v>157.35</v>
      </c>
      <c r="AH84" s="74">
        <v>114.51</v>
      </c>
      <c r="AI84" s="74">
        <v>158.30000000000001</v>
      </c>
      <c r="AJ84" s="74">
        <v>114.51</v>
      </c>
      <c r="AK84" s="74">
        <v>158.30000000000001</v>
      </c>
      <c r="AL84" s="74">
        <v>115.93</v>
      </c>
      <c r="AM84" s="74">
        <v>160.27000000000001</v>
      </c>
      <c r="AN84" s="74">
        <v>115.93</v>
      </c>
      <c r="AO84" s="74">
        <v>160.27000000000001</v>
      </c>
      <c r="AP84" s="74">
        <v>116.65</v>
      </c>
      <c r="AQ84" s="74">
        <v>161.26</v>
      </c>
      <c r="AR84" s="74">
        <v>116.65</v>
      </c>
      <c r="AS84" s="74">
        <v>161.26</v>
      </c>
      <c r="AT84" s="74">
        <v>117.38</v>
      </c>
      <c r="AU84" s="74">
        <v>162.27000000000001</v>
      </c>
      <c r="AV84" s="74">
        <v>117.38</v>
      </c>
      <c r="AW84" s="74">
        <v>162.27000000000001</v>
      </c>
      <c r="AX84" s="74">
        <v>118.11</v>
      </c>
      <c r="AY84" s="74">
        <v>163.28</v>
      </c>
      <c r="AZ84" s="74">
        <v>118.11</v>
      </c>
      <c r="BA84" s="74">
        <v>163.28</v>
      </c>
      <c r="BB84" s="74">
        <v>118.86</v>
      </c>
      <c r="BC84" s="74">
        <v>164.32</v>
      </c>
      <c r="BD84" s="74">
        <v>118.86</v>
      </c>
      <c r="BE84" s="74">
        <v>164.32</v>
      </c>
      <c r="BF84" s="74">
        <v>120.38</v>
      </c>
      <c r="BG84" s="74">
        <v>166.42</v>
      </c>
      <c r="BH84" s="74">
        <v>120.38</v>
      </c>
      <c r="BI84" s="74">
        <v>166.42</v>
      </c>
      <c r="BJ84" s="74">
        <v>121.16</v>
      </c>
      <c r="BK84" s="74">
        <v>167.5</v>
      </c>
      <c r="BL84" s="74">
        <v>121.16</v>
      </c>
      <c r="BM84" s="74">
        <v>167.5</v>
      </c>
      <c r="BN84" s="74">
        <v>121.95</v>
      </c>
      <c r="BO84" s="74">
        <v>168.59</v>
      </c>
      <c r="BP84" s="74">
        <v>121.95</v>
      </c>
      <c r="BQ84" s="74">
        <v>168.59</v>
      </c>
      <c r="BR84" s="51" t="s">
        <v>85</v>
      </c>
      <c r="BS84" s="51" t="s">
        <v>85</v>
      </c>
      <c r="BT84" s="51" t="s">
        <v>85</v>
      </c>
      <c r="BU84" s="51" t="s">
        <v>85</v>
      </c>
      <c r="BV84" s="51">
        <v>0</v>
      </c>
      <c r="BW84" s="51" t="s">
        <v>86</v>
      </c>
      <c r="BX84" s="51" t="s">
        <v>85</v>
      </c>
      <c r="BY84" s="51" t="s">
        <v>108</v>
      </c>
    </row>
    <row r="85" spans="1:77" ht="15" hidden="1" customHeight="1" x14ac:dyDescent="0.25">
      <c r="A85" s="51" t="s">
        <v>74</v>
      </c>
      <c r="B85" s="51" t="s">
        <v>75</v>
      </c>
      <c r="C85" s="51" t="s">
        <v>246</v>
      </c>
      <c r="D85" s="51" t="s">
        <v>247</v>
      </c>
      <c r="E85" s="52">
        <v>596322020000217</v>
      </c>
      <c r="F85" s="52">
        <v>1153500060048</v>
      </c>
      <c r="G85" s="52">
        <v>7908236800988</v>
      </c>
      <c r="H85" s="52">
        <f>VLOOKUP(E85,[2]UPJOHN!$D$1:$F$65536,3,0)</f>
        <v>7908236800988</v>
      </c>
      <c r="I85" s="52">
        <v>400569704</v>
      </c>
      <c r="J85" s="52" t="e">
        <v>#N/A</v>
      </c>
      <c r="K85" s="51" t="s">
        <v>296</v>
      </c>
      <c r="L85" s="51" t="s">
        <v>297</v>
      </c>
      <c r="M85" s="51" t="s">
        <v>301</v>
      </c>
      <c r="N85" s="51" t="s">
        <v>302</v>
      </c>
      <c r="O85" s="51" t="s">
        <v>300</v>
      </c>
      <c r="P85" s="51" t="s">
        <v>83</v>
      </c>
      <c r="Q85" s="51" t="s">
        <v>84</v>
      </c>
      <c r="R85" s="74">
        <v>281.79000000000002</v>
      </c>
      <c r="S85" s="74">
        <v>389.56</v>
      </c>
      <c r="T85" s="74">
        <v>281.79000000000002</v>
      </c>
      <c r="U85" s="74">
        <v>389.56</v>
      </c>
      <c r="V85" s="74">
        <v>320.22000000000003</v>
      </c>
      <c r="W85" s="74">
        <v>442.69</v>
      </c>
      <c r="X85" s="74">
        <v>320.22000000000003</v>
      </c>
      <c r="Y85" s="74">
        <v>442.69</v>
      </c>
      <c r="Z85" s="74">
        <v>339.51</v>
      </c>
      <c r="AA85" s="74">
        <v>469.35</v>
      </c>
      <c r="AB85" s="74">
        <v>339.51</v>
      </c>
      <c r="AC85" s="74">
        <v>469.35</v>
      </c>
      <c r="AD85" s="74">
        <v>341.56</v>
      </c>
      <c r="AE85" s="74">
        <v>472.19</v>
      </c>
      <c r="AF85" s="74">
        <v>341.56</v>
      </c>
      <c r="AG85" s="74">
        <v>472.19</v>
      </c>
      <c r="AH85" s="74">
        <v>343.65</v>
      </c>
      <c r="AI85" s="74">
        <v>475.08</v>
      </c>
      <c r="AJ85" s="74">
        <v>343.65</v>
      </c>
      <c r="AK85" s="74">
        <v>475.08</v>
      </c>
      <c r="AL85" s="74">
        <v>347.89</v>
      </c>
      <c r="AM85" s="74">
        <v>480.94</v>
      </c>
      <c r="AN85" s="74">
        <v>347.89</v>
      </c>
      <c r="AO85" s="74">
        <v>480.94</v>
      </c>
      <c r="AP85" s="74">
        <v>350.05</v>
      </c>
      <c r="AQ85" s="74">
        <v>483.92</v>
      </c>
      <c r="AR85" s="74">
        <v>350.05</v>
      </c>
      <c r="AS85" s="74">
        <v>483.92</v>
      </c>
      <c r="AT85" s="74">
        <v>352.24</v>
      </c>
      <c r="AU85" s="74">
        <v>486.95</v>
      </c>
      <c r="AV85" s="74">
        <v>352.24</v>
      </c>
      <c r="AW85" s="74">
        <v>486.95</v>
      </c>
      <c r="AX85" s="74">
        <v>354.45</v>
      </c>
      <c r="AY85" s="74">
        <v>490.01</v>
      </c>
      <c r="AZ85" s="74">
        <v>354.45</v>
      </c>
      <c r="BA85" s="74">
        <v>490.01</v>
      </c>
      <c r="BB85" s="74">
        <v>356.7</v>
      </c>
      <c r="BC85" s="74">
        <v>493.12</v>
      </c>
      <c r="BD85" s="74">
        <v>356.7</v>
      </c>
      <c r="BE85" s="74">
        <v>493.12</v>
      </c>
      <c r="BF85" s="74">
        <v>361.27</v>
      </c>
      <c r="BG85" s="74">
        <v>499.43</v>
      </c>
      <c r="BH85" s="74">
        <v>361.27</v>
      </c>
      <c r="BI85" s="74">
        <v>499.43</v>
      </c>
      <c r="BJ85" s="74">
        <v>363.6</v>
      </c>
      <c r="BK85" s="74">
        <v>502.66</v>
      </c>
      <c r="BL85" s="74">
        <v>363.6</v>
      </c>
      <c r="BM85" s="74">
        <v>502.66</v>
      </c>
      <c r="BN85" s="74">
        <v>365.96</v>
      </c>
      <c r="BO85" s="74">
        <v>505.92</v>
      </c>
      <c r="BP85" s="74">
        <v>365.96</v>
      </c>
      <c r="BQ85" s="74">
        <v>505.92</v>
      </c>
      <c r="BR85" s="51" t="s">
        <v>85</v>
      </c>
      <c r="BS85" s="51" t="s">
        <v>85</v>
      </c>
      <c r="BT85" s="51" t="s">
        <v>85</v>
      </c>
      <c r="BU85" s="51" t="s">
        <v>85</v>
      </c>
      <c r="BV85" s="51">
        <v>0</v>
      </c>
      <c r="BW85" s="51" t="s">
        <v>86</v>
      </c>
      <c r="BX85" s="51" t="s">
        <v>124</v>
      </c>
      <c r="BY85" s="51" t="s">
        <v>108</v>
      </c>
    </row>
    <row r="86" spans="1:77" ht="15" hidden="1" customHeight="1" x14ac:dyDescent="0.25">
      <c r="A86" s="51" t="s">
        <v>74</v>
      </c>
      <c r="B86" s="51" t="s">
        <v>75</v>
      </c>
      <c r="C86" s="51" t="s">
        <v>246</v>
      </c>
      <c r="D86" s="51" t="s">
        <v>247</v>
      </c>
      <c r="E86" s="52">
        <v>596322020000517</v>
      </c>
      <c r="F86" s="52">
        <v>1153500030017</v>
      </c>
      <c r="G86" s="52">
        <v>7908236800834</v>
      </c>
      <c r="H86" s="52">
        <f>VLOOKUP(E86,[2]UPJOHN!$D$1:$F$65536,3,0)</f>
        <v>7908236800834</v>
      </c>
      <c r="I86" s="52">
        <v>400563421</v>
      </c>
      <c r="J86" s="52" t="e">
        <v>#N/A</v>
      </c>
      <c r="K86" s="51" t="s">
        <v>303</v>
      </c>
      <c r="L86" s="51" t="s">
        <v>304</v>
      </c>
      <c r="M86" s="51" t="s">
        <v>305</v>
      </c>
      <c r="N86" s="51" t="s">
        <v>306</v>
      </c>
      <c r="O86" s="51" t="s">
        <v>307</v>
      </c>
      <c r="P86" s="51" t="s">
        <v>83</v>
      </c>
      <c r="Q86" s="51" t="s">
        <v>84</v>
      </c>
      <c r="R86" s="74">
        <v>113.71</v>
      </c>
      <c r="S86" s="74">
        <v>157.19999999999999</v>
      </c>
      <c r="T86" s="74">
        <v>113.71</v>
      </c>
      <c r="U86" s="74">
        <v>157.19999999999999</v>
      </c>
      <c r="V86" s="74">
        <v>129.22</v>
      </c>
      <c r="W86" s="74">
        <v>178.64</v>
      </c>
      <c r="X86" s="74">
        <v>129.22</v>
      </c>
      <c r="Y86" s="74">
        <v>178.64</v>
      </c>
      <c r="Z86" s="74">
        <v>137</v>
      </c>
      <c r="AA86" s="74">
        <v>189.39</v>
      </c>
      <c r="AB86" s="74">
        <v>137</v>
      </c>
      <c r="AC86" s="74">
        <v>189.39</v>
      </c>
      <c r="AD86" s="74">
        <v>137.83000000000001</v>
      </c>
      <c r="AE86" s="74">
        <v>190.54</v>
      </c>
      <c r="AF86" s="74">
        <v>137.83000000000001</v>
      </c>
      <c r="AG86" s="74">
        <v>190.54</v>
      </c>
      <c r="AH86" s="74">
        <v>138.66999999999999</v>
      </c>
      <c r="AI86" s="74">
        <v>191.7</v>
      </c>
      <c r="AJ86" s="74">
        <v>138.66999999999999</v>
      </c>
      <c r="AK86" s="74">
        <v>191.7</v>
      </c>
      <c r="AL86" s="74">
        <v>140.38</v>
      </c>
      <c r="AM86" s="74">
        <v>194.07</v>
      </c>
      <c r="AN86" s="74">
        <v>140.38</v>
      </c>
      <c r="AO86" s="74">
        <v>194.07</v>
      </c>
      <c r="AP86" s="74">
        <v>141.25</v>
      </c>
      <c r="AQ86" s="74">
        <v>195.27</v>
      </c>
      <c r="AR86" s="74">
        <v>141.25</v>
      </c>
      <c r="AS86" s="74">
        <v>195.27</v>
      </c>
      <c r="AT86" s="74">
        <v>142.13999999999999</v>
      </c>
      <c r="AU86" s="74">
        <v>196.5</v>
      </c>
      <c r="AV86" s="74">
        <v>142.13999999999999</v>
      </c>
      <c r="AW86" s="74">
        <v>196.5</v>
      </c>
      <c r="AX86" s="74">
        <v>143.03</v>
      </c>
      <c r="AY86" s="74">
        <v>197.73</v>
      </c>
      <c r="AZ86" s="74">
        <v>143.03</v>
      </c>
      <c r="BA86" s="74">
        <v>197.73</v>
      </c>
      <c r="BB86" s="74">
        <v>143.94</v>
      </c>
      <c r="BC86" s="74">
        <v>198.99</v>
      </c>
      <c r="BD86" s="74">
        <v>143.94</v>
      </c>
      <c r="BE86" s="74">
        <v>198.99</v>
      </c>
      <c r="BF86" s="74">
        <v>145.78</v>
      </c>
      <c r="BG86" s="74">
        <v>201.53</v>
      </c>
      <c r="BH86" s="74">
        <v>145.78</v>
      </c>
      <c r="BI86" s="74">
        <v>201.53</v>
      </c>
      <c r="BJ86" s="74">
        <v>146.72</v>
      </c>
      <c r="BK86" s="74">
        <v>202.83</v>
      </c>
      <c r="BL86" s="74">
        <v>146.72</v>
      </c>
      <c r="BM86" s="74">
        <v>202.83</v>
      </c>
      <c r="BN86" s="74">
        <v>147.68</v>
      </c>
      <c r="BO86" s="74">
        <v>204.16</v>
      </c>
      <c r="BP86" s="74">
        <v>147.68</v>
      </c>
      <c r="BQ86" s="74">
        <v>204.16</v>
      </c>
      <c r="BR86" s="51" t="s">
        <v>85</v>
      </c>
      <c r="BS86" s="51" t="s">
        <v>85</v>
      </c>
      <c r="BT86" s="51" t="s">
        <v>85</v>
      </c>
      <c r="BU86" s="51" t="s">
        <v>85</v>
      </c>
      <c r="BV86" s="51">
        <v>0</v>
      </c>
      <c r="BW86" s="51" t="s">
        <v>86</v>
      </c>
      <c r="BX86" s="51" t="s">
        <v>85</v>
      </c>
      <c r="BY86" s="51" t="s">
        <v>108</v>
      </c>
    </row>
    <row r="87" spans="1:77" ht="15" hidden="1" customHeight="1" x14ac:dyDescent="0.25">
      <c r="A87" s="51" t="s">
        <v>100</v>
      </c>
      <c r="B87" s="51" t="s">
        <v>101</v>
      </c>
      <c r="C87" s="51" t="s">
        <v>76</v>
      </c>
      <c r="D87" s="51" t="s">
        <v>77</v>
      </c>
      <c r="E87" s="52">
        <v>541518110012717</v>
      </c>
      <c r="F87" s="52">
        <v>1883000430020</v>
      </c>
      <c r="G87" s="52">
        <v>7898560664021</v>
      </c>
      <c r="H87" s="52" t="str">
        <f>VLOOKUP(E87,'[2]VIATRIS '!$D$1:$F$65536,3,0)</f>
        <v>7898560664021</v>
      </c>
      <c r="I87" s="52">
        <v>400546775</v>
      </c>
      <c r="J87" s="52" t="e">
        <v>#N/A</v>
      </c>
      <c r="K87" s="51" t="s">
        <v>308</v>
      </c>
      <c r="L87" s="51" t="s">
        <v>309</v>
      </c>
      <c r="M87" s="51" t="s">
        <v>310</v>
      </c>
      <c r="N87" s="51" t="s">
        <v>311</v>
      </c>
      <c r="O87" s="51" t="s">
        <v>312</v>
      </c>
      <c r="P87" s="51" t="s">
        <v>83</v>
      </c>
      <c r="Q87" s="51" t="s">
        <v>84</v>
      </c>
      <c r="R87" s="74">
        <v>32.33</v>
      </c>
      <c r="S87" s="74">
        <v>44.69</v>
      </c>
      <c r="T87" s="74">
        <v>32.33</v>
      </c>
      <c r="U87" s="74">
        <v>44.69</v>
      </c>
      <c r="V87" s="74">
        <v>36.74</v>
      </c>
      <c r="W87" s="74">
        <v>50.79</v>
      </c>
      <c r="X87" s="74">
        <v>36.74</v>
      </c>
      <c r="Y87" s="74">
        <v>50.79</v>
      </c>
      <c r="Z87" s="74">
        <v>38.950000000000003</v>
      </c>
      <c r="AA87" s="74">
        <v>53.85</v>
      </c>
      <c r="AB87" s="74">
        <v>38.950000000000003</v>
      </c>
      <c r="AC87" s="74">
        <v>53.85</v>
      </c>
      <c r="AD87" s="74">
        <v>39.19</v>
      </c>
      <c r="AE87" s="74">
        <v>54.18</v>
      </c>
      <c r="AF87" s="74">
        <v>39.19</v>
      </c>
      <c r="AG87" s="74">
        <v>54.18</v>
      </c>
      <c r="AH87" s="74">
        <v>39.43</v>
      </c>
      <c r="AI87" s="74">
        <v>54.51</v>
      </c>
      <c r="AJ87" s="74">
        <v>39.43</v>
      </c>
      <c r="AK87" s="74">
        <v>54.51</v>
      </c>
      <c r="AL87" s="74">
        <v>39.909999999999997</v>
      </c>
      <c r="AM87" s="74">
        <v>55.17</v>
      </c>
      <c r="AN87" s="74">
        <v>39.909999999999997</v>
      </c>
      <c r="AO87" s="74">
        <v>55.17</v>
      </c>
      <c r="AP87" s="74">
        <v>40.159999999999997</v>
      </c>
      <c r="AQ87" s="74">
        <v>55.52</v>
      </c>
      <c r="AR87" s="74">
        <v>40.159999999999997</v>
      </c>
      <c r="AS87" s="74">
        <v>55.52</v>
      </c>
      <c r="AT87" s="74">
        <v>40.409999999999997</v>
      </c>
      <c r="AU87" s="74">
        <v>55.86</v>
      </c>
      <c r="AV87" s="74">
        <v>40.409999999999997</v>
      </c>
      <c r="AW87" s="74">
        <v>55.86</v>
      </c>
      <c r="AX87" s="74">
        <v>40.67</v>
      </c>
      <c r="AY87" s="74">
        <v>56.22</v>
      </c>
      <c r="AZ87" s="74">
        <v>40.67</v>
      </c>
      <c r="BA87" s="74">
        <v>56.22</v>
      </c>
      <c r="BB87" s="74">
        <v>40.92</v>
      </c>
      <c r="BC87" s="74">
        <v>56.57</v>
      </c>
      <c r="BD87" s="74">
        <v>40.92</v>
      </c>
      <c r="BE87" s="74">
        <v>56.57</v>
      </c>
      <c r="BF87" s="74">
        <v>41.45</v>
      </c>
      <c r="BG87" s="74">
        <v>57.3</v>
      </c>
      <c r="BH87" s="74">
        <v>41.45</v>
      </c>
      <c r="BI87" s="74">
        <v>57.3</v>
      </c>
      <c r="BJ87" s="74">
        <v>41.72</v>
      </c>
      <c r="BK87" s="74">
        <v>57.68</v>
      </c>
      <c r="BL87" s="74">
        <v>41.72</v>
      </c>
      <c r="BM87" s="74">
        <v>57.68</v>
      </c>
      <c r="BN87" s="74">
        <v>41.99</v>
      </c>
      <c r="BO87" s="74">
        <v>58.05</v>
      </c>
      <c r="BP87" s="74">
        <v>41.99</v>
      </c>
      <c r="BQ87" s="74">
        <v>58.05</v>
      </c>
      <c r="BR87" s="51" t="s">
        <v>85</v>
      </c>
      <c r="BS87" s="51" t="s">
        <v>85</v>
      </c>
      <c r="BT87" s="51" t="s">
        <v>85</v>
      </c>
      <c r="BU87" s="51" t="s">
        <v>85</v>
      </c>
      <c r="BV87" s="51">
        <v>0</v>
      </c>
      <c r="BW87" s="51" t="s">
        <v>86</v>
      </c>
      <c r="BX87" s="51" t="s">
        <v>124</v>
      </c>
      <c r="BY87" s="51" t="s">
        <v>108</v>
      </c>
    </row>
    <row r="88" spans="1:77" s="50" customFormat="1" ht="15" hidden="1" customHeight="1" x14ac:dyDescent="0.25">
      <c r="A88" s="53" t="s">
        <v>74</v>
      </c>
      <c r="B88" s="53" t="s">
        <v>313</v>
      </c>
      <c r="C88" s="53" t="s">
        <v>76</v>
      </c>
      <c r="D88" s="53" t="s">
        <v>77</v>
      </c>
      <c r="E88" s="54">
        <v>541518090008017</v>
      </c>
      <c r="F88" s="54">
        <v>1883000300011</v>
      </c>
      <c r="G88" s="54">
        <v>7898560663482</v>
      </c>
      <c r="H88" s="54" t="str">
        <f>VLOOKUP(E88,'[2]VIATRIS '!$D$1:$F$65536,3,0)</f>
        <v>7898560663482</v>
      </c>
      <c r="I88" s="54">
        <v>400553593</v>
      </c>
      <c r="J88" s="54" t="e">
        <v>#N/A</v>
      </c>
      <c r="K88" s="53" t="s">
        <v>314</v>
      </c>
      <c r="L88" s="53" t="s">
        <v>315</v>
      </c>
      <c r="M88" s="53" t="s">
        <v>316</v>
      </c>
      <c r="N88" s="53" t="s">
        <v>317</v>
      </c>
      <c r="O88" s="53" t="s">
        <v>318</v>
      </c>
      <c r="P88" s="53" t="s">
        <v>83</v>
      </c>
      <c r="Q88" s="53" t="s">
        <v>84</v>
      </c>
      <c r="R88" s="77">
        <v>152.28</v>
      </c>
      <c r="S88" s="77">
        <v>210.52</v>
      </c>
      <c r="T88" s="77">
        <v>152.28</v>
      </c>
      <c r="U88" s="77">
        <v>210.52</v>
      </c>
      <c r="V88" s="77">
        <v>173.05</v>
      </c>
      <c r="W88" s="77">
        <v>239.23</v>
      </c>
      <c r="X88" s="77">
        <v>173.05</v>
      </c>
      <c r="Y88" s="77">
        <v>239.23</v>
      </c>
      <c r="Z88" s="77">
        <v>183.47</v>
      </c>
      <c r="AA88" s="77">
        <v>253.64</v>
      </c>
      <c r="AB88" s="77">
        <v>183.47</v>
      </c>
      <c r="AC88" s="77">
        <v>253.64</v>
      </c>
      <c r="AD88" s="77">
        <v>184.58</v>
      </c>
      <c r="AE88" s="77">
        <v>255.17</v>
      </c>
      <c r="AF88" s="77">
        <v>184.58</v>
      </c>
      <c r="AG88" s="77">
        <v>255.17</v>
      </c>
      <c r="AH88" s="77">
        <v>185.71</v>
      </c>
      <c r="AI88" s="77">
        <v>256.73</v>
      </c>
      <c r="AJ88" s="77">
        <v>185.71</v>
      </c>
      <c r="AK88" s="77">
        <v>256.73</v>
      </c>
      <c r="AL88" s="77">
        <v>188</v>
      </c>
      <c r="AM88" s="77">
        <v>259.89999999999998</v>
      </c>
      <c r="AN88" s="77">
        <v>188</v>
      </c>
      <c r="AO88" s="77">
        <v>259.89999999999998</v>
      </c>
      <c r="AP88" s="77">
        <v>189.17</v>
      </c>
      <c r="AQ88" s="77">
        <v>261.52</v>
      </c>
      <c r="AR88" s="77">
        <v>189.17</v>
      </c>
      <c r="AS88" s="77">
        <v>261.52</v>
      </c>
      <c r="AT88" s="77">
        <v>190.35</v>
      </c>
      <c r="AU88" s="77">
        <v>263.14999999999998</v>
      </c>
      <c r="AV88" s="77">
        <v>190.35</v>
      </c>
      <c r="AW88" s="77">
        <v>263.14999999999998</v>
      </c>
      <c r="AX88" s="77">
        <v>191.55</v>
      </c>
      <c r="AY88" s="77">
        <v>264.81</v>
      </c>
      <c r="AZ88" s="77">
        <v>191.55</v>
      </c>
      <c r="BA88" s="77">
        <v>264.81</v>
      </c>
      <c r="BB88" s="77">
        <v>192.76</v>
      </c>
      <c r="BC88" s="77">
        <v>266.48</v>
      </c>
      <c r="BD88" s="77">
        <v>192.76</v>
      </c>
      <c r="BE88" s="77">
        <v>266.48</v>
      </c>
      <c r="BF88" s="77">
        <v>195.23</v>
      </c>
      <c r="BG88" s="77">
        <v>269.89</v>
      </c>
      <c r="BH88" s="77">
        <v>195.23</v>
      </c>
      <c r="BI88" s="77">
        <v>269.89</v>
      </c>
      <c r="BJ88" s="77">
        <v>196.49</v>
      </c>
      <c r="BK88" s="77">
        <v>271.64</v>
      </c>
      <c r="BL88" s="77">
        <v>196.49</v>
      </c>
      <c r="BM88" s="77">
        <v>271.64</v>
      </c>
      <c r="BN88" s="77">
        <v>197.77</v>
      </c>
      <c r="BO88" s="77">
        <v>273.41000000000003</v>
      </c>
      <c r="BP88" s="77">
        <v>197.77</v>
      </c>
      <c r="BQ88" s="77">
        <v>273.41000000000003</v>
      </c>
      <c r="BR88" s="53" t="s">
        <v>85</v>
      </c>
      <c r="BS88" s="53" t="s">
        <v>85</v>
      </c>
      <c r="BT88" s="53" t="s">
        <v>85</v>
      </c>
      <c r="BU88" s="53" t="s">
        <v>85</v>
      </c>
      <c r="BV88" s="53">
        <v>0</v>
      </c>
      <c r="BW88" s="53" t="s">
        <v>86</v>
      </c>
      <c r="BX88" s="53" t="s">
        <v>124</v>
      </c>
      <c r="BY88" s="53" t="s">
        <v>274</v>
      </c>
    </row>
    <row r="89" spans="1:77" ht="15" hidden="1" customHeight="1" x14ac:dyDescent="0.25">
      <c r="A89" s="51" t="s">
        <v>74</v>
      </c>
      <c r="B89" s="51" t="s">
        <v>313</v>
      </c>
      <c r="C89" s="51" t="s">
        <v>76</v>
      </c>
      <c r="D89" s="51" t="s">
        <v>77</v>
      </c>
      <c r="E89" s="52">
        <v>541518090008117</v>
      </c>
      <c r="F89" s="52">
        <v>1883000300021</v>
      </c>
      <c r="G89" s="52">
        <v>7898560663499</v>
      </c>
      <c r="H89" s="52" t="str">
        <f>VLOOKUP(E89,'[2]VIATRIS '!$D$1:$F$65536,3,0)</f>
        <v>7898560663499</v>
      </c>
      <c r="I89" s="52" t="s">
        <v>479</v>
      </c>
      <c r="J89" s="52" t="str">
        <f t="shared" ref="J89:J90" si="2">I89</f>
        <v>NÃO COMERCILIZA NO MOMENTO</v>
      </c>
      <c r="K89" s="51" t="s">
        <v>314</v>
      </c>
      <c r="L89" s="51" t="s">
        <v>315</v>
      </c>
      <c r="M89" s="51" t="s">
        <v>319</v>
      </c>
      <c r="N89" s="51" t="s">
        <v>320</v>
      </c>
      <c r="O89" s="51" t="s">
        <v>318</v>
      </c>
      <c r="P89" s="51" t="s">
        <v>83</v>
      </c>
      <c r="Q89" s="51" t="s">
        <v>84</v>
      </c>
      <c r="R89" s="74">
        <v>274.13</v>
      </c>
      <c r="S89" s="74">
        <v>378.97</v>
      </c>
      <c r="T89" s="74">
        <v>274.13</v>
      </c>
      <c r="U89" s="74">
        <v>378.97</v>
      </c>
      <c r="V89" s="74">
        <v>311.51</v>
      </c>
      <c r="W89" s="74">
        <v>430.64</v>
      </c>
      <c r="X89" s="74">
        <v>311.51</v>
      </c>
      <c r="Y89" s="74">
        <v>430.64</v>
      </c>
      <c r="Z89" s="74">
        <v>330.28</v>
      </c>
      <c r="AA89" s="74">
        <v>456.59</v>
      </c>
      <c r="AB89" s="74">
        <v>330.28</v>
      </c>
      <c r="AC89" s="74">
        <v>456.59</v>
      </c>
      <c r="AD89" s="74">
        <v>332.28</v>
      </c>
      <c r="AE89" s="74">
        <v>459.36</v>
      </c>
      <c r="AF89" s="74">
        <v>332.28</v>
      </c>
      <c r="AG89" s="74">
        <v>459.36</v>
      </c>
      <c r="AH89" s="74">
        <v>334.3</v>
      </c>
      <c r="AI89" s="74">
        <v>462.15</v>
      </c>
      <c r="AJ89" s="74">
        <v>334.3</v>
      </c>
      <c r="AK89" s="74">
        <v>462.15</v>
      </c>
      <c r="AL89" s="74">
        <v>338.43</v>
      </c>
      <c r="AM89" s="74">
        <v>467.86</v>
      </c>
      <c r="AN89" s="74">
        <v>338.43</v>
      </c>
      <c r="AO89" s="74">
        <v>467.86</v>
      </c>
      <c r="AP89" s="74">
        <v>340.53</v>
      </c>
      <c r="AQ89" s="74">
        <v>470.76</v>
      </c>
      <c r="AR89" s="74">
        <v>340.53</v>
      </c>
      <c r="AS89" s="74">
        <v>470.76</v>
      </c>
      <c r="AT89" s="74">
        <v>342.66</v>
      </c>
      <c r="AU89" s="74">
        <v>473.71</v>
      </c>
      <c r="AV89" s="74">
        <v>342.66</v>
      </c>
      <c r="AW89" s="74">
        <v>473.71</v>
      </c>
      <c r="AX89" s="74">
        <v>344.82</v>
      </c>
      <c r="AY89" s="74">
        <v>476.69</v>
      </c>
      <c r="AZ89" s="74">
        <v>344.82</v>
      </c>
      <c r="BA89" s="74">
        <v>476.69</v>
      </c>
      <c r="BB89" s="74">
        <v>347</v>
      </c>
      <c r="BC89" s="74">
        <v>479.71</v>
      </c>
      <c r="BD89" s="74">
        <v>347</v>
      </c>
      <c r="BE89" s="74">
        <v>479.71</v>
      </c>
      <c r="BF89" s="74">
        <v>351.45</v>
      </c>
      <c r="BG89" s="74">
        <v>485.86</v>
      </c>
      <c r="BH89" s="74">
        <v>351.45</v>
      </c>
      <c r="BI89" s="74">
        <v>485.86</v>
      </c>
      <c r="BJ89" s="74">
        <v>353.72</v>
      </c>
      <c r="BK89" s="74">
        <v>489</v>
      </c>
      <c r="BL89" s="74">
        <v>353.72</v>
      </c>
      <c r="BM89" s="74">
        <v>489</v>
      </c>
      <c r="BN89" s="74">
        <v>356.01</v>
      </c>
      <c r="BO89" s="74">
        <v>492.16</v>
      </c>
      <c r="BP89" s="74">
        <v>356.01</v>
      </c>
      <c r="BQ89" s="74">
        <v>492.16</v>
      </c>
      <c r="BR89" s="51" t="s">
        <v>85</v>
      </c>
      <c r="BS89" s="51" t="s">
        <v>85</v>
      </c>
      <c r="BT89" s="51" t="s">
        <v>85</v>
      </c>
      <c r="BU89" s="51" t="s">
        <v>85</v>
      </c>
      <c r="BV89" s="51">
        <v>0</v>
      </c>
      <c r="BW89" s="51" t="s">
        <v>86</v>
      </c>
      <c r="BX89" s="51" t="s">
        <v>85</v>
      </c>
      <c r="BY89" s="51" t="s">
        <v>274</v>
      </c>
    </row>
    <row r="90" spans="1:77" ht="15" hidden="1" customHeight="1" x14ac:dyDescent="0.25">
      <c r="A90" s="51" t="s">
        <v>74</v>
      </c>
      <c r="B90" s="51" t="s">
        <v>313</v>
      </c>
      <c r="C90" s="51" t="s">
        <v>76</v>
      </c>
      <c r="D90" s="51" t="s">
        <v>77</v>
      </c>
      <c r="E90" s="52">
        <v>541518090008207</v>
      </c>
      <c r="F90" s="52">
        <v>1883000300038</v>
      </c>
      <c r="G90" s="52">
        <v>7898560664014</v>
      </c>
      <c r="H90" s="52" t="e">
        <f>VLOOKUP(E90,[2]UPJOHN!$D$1:$F$65536,3,0)</f>
        <v>#N/A</v>
      </c>
      <c r="I90" s="52" t="s">
        <v>479</v>
      </c>
      <c r="J90" s="52" t="str">
        <f t="shared" si="2"/>
        <v>NÃO COMERCILIZA NO MOMENTO</v>
      </c>
      <c r="K90" s="51" t="s">
        <v>314</v>
      </c>
      <c r="L90" s="51" t="s">
        <v>315</v>
      </c>
      <c r="M90" s="51" t="s">
        <v>321</v>
      </c>
      <c r="N90" s="51" t="s">
        <v>322</v>
      </c>
      <c r="O90" s="51" t="s">
        <v>318</v>
      </c>
      <c r="P90" s="51" t="s">
        <v>83</v>
      </c>
      <c r="Q90" s="51" t="s">
        <v>84</v>
      </c>
      <c r="R90" s="74">
        <v>913.69</v>
      </c>
      <c r="S90" s="74">
        <v>1263.1199999999999</v>
      </c>
      <c r="T90" s="74">
        <v>913.69</v>
      </c>
      <c r="U90" s="74">
        <v>1263.1199999999999</v>
      </c>
      <c r="V90" s="74">
        <v>1038.28</v>
      </c>
      <c r="W90" s="74">
        <v>1435.36</v>
      </c>
      <c r="X90" s="74">
        <v>1038.28</v>
      </c>
      <c r="Y90" s="74">
        <v>1435.36</v>
      </c>
      <c r="Z90" s="74">
        <v>1100.83</v>
      </c>
      <c r="AA90" s="74">
        <v>1521.83</v>
      </c>
      <c r="AB90" s="74">
        <v>1100.83</v>
      </c>
      <c r="AC90" s="74">
        <v>1521.83</v>
      </c>
      <c r="AD90" s="74">
        <v>1107.5</v>
      </c>
      <c r="AE90" s="74">
        <v>1531.05</v>
      </c>
      <c r="AF90" s="74">
        <v>1107.5</v>
      </c>
      <c r="AG90" s="74">
        <v>1531.05</v>
      </c>
      <c r="AH90" s="74">
        <v>1114.26</v>
      </c>
      <c r="AI90" s="74">
        <v>1540.4</v>
      </c>
      <c r="AJ90" s="74">
        <v>1114.26</v>
      </c>
      <c r="AK90" s="74">
        <v>1540.4</v>
      </c>
      <c r="AL90" s="74">
        <v>1128.01</v>
      </c>
      <c r="AM90" s="74">
        <v>1559.41</v>
      </c>
      <c r="AN90" s="74">
        <v>1128.01</v>
      </c>
      <c r="AO90" s="74">
        <v>1559.41</v>
      </c>
      <c r="AP90" s="74">
        <v>1135.02</v>
      </c>
      <c r="AQ90" s="74">
        <v>1569.1</v>
      </c>
      <c r="AR90" s="74">
        <v>1135.02</v>
      </c>
      <c r="AS90" s="74">
        <v>1569.1</v>
      </c>
      <c r="AT90" s="74">
        <v>1142.1099999999999</v>
      </c>
      <c r="AU90" s="74">
        <v>1578.9</v>
      </c>
      <c r="AV90" s="74">
        <v>1142.1099999999999</v>
      </c>
      <c r="AW90" s="74">
        <v>1578.9</v>
      </c>
      <c r="AX90" s="74">
        <v>1149.3</v>
      </c>
      <c r="AY90" s="74">
        <v>1588.84</v>
      </c>
      <c r="AZ90" s="74">
        <v>1149.3</v>
      </c>
      <c r="BA90" s="74">
        <v>1588.84</v>
      </c>
      <c r="BB90" s="74">
        <v>1156.57</v>
      </c>
      <c r="BC90" s="74">
        <v>1598.89</v>
      </c>
      <c r="BD90" s="74">
        <v>1156.57</v>
      </c>
      <c r="BE90" s="74">
        <v>1598.89</v>
      </c>
      <c r="BF90" s="74">
        <v>1171.4000000000001</v>
      </c>
      <c r="BG90" s="74">
        <v>1619.39</v>
      </c>
      <c r="BH90" s="74">
        <v>1171.4000000000001</v>
      </c>
      <c r="BI90" s="74">
        <v>1619.39</v>
      </c>
      <c r="BJ90" s="74">
        <v>1178.96</v>
      </c>
      <c r="BK90" s="74">
        <v>1629.84</v>
      </c>
      <c r="BL90" s="74">
        <v>1178.96</v>
      </c>
      <c r="BM90" s="74">
        <v>1629.84</v>
      </c>
      <c r="BN90" s="74">
        <v>1186.6099999999999</v>
      </c>
      <c r="BO90" s="74">
        <v>1640.42</v>
      </c>
      <c r="BP90" s="74">
        <v>1186.6099999999999</v>
      </c>
      <c r="BQ90" s="74">
        <v>1640.42</v>
      </c>
      <c r="BR90" s="51" t="s">
        <v>85</v>
      </c>
      <c r="BS90" s="51" t="s">
        <v>85</v>
      </c>
      <c r="BT90" s="51" t="s">
        <v>85</v>
      </c>
      <c r="BU90" s="51" t="s">
        <v>85</v>
      </c>
      <c r="BV90" s="51">
        <v>0</v>
      </c>
      <c r="BW90" s="51" t="s">
        <v>86</v>
      </c>
      <c r="BX90" s="51" t="s">
        <v>85</v>
      </c>
      <c r="BY90" s="51" t="s">
        <v>274</v>
      </c>
    </row>
    <row r="91" spans="1:77" ht="15" customHeight="1" x14ac:dyDescent="0.25">
      <c r="A91" s="51" t="s">
        <v>74</v>
      </c>
      <c r="B91" s="51" t="s">
        <v>75</v>
      </c>
      <c r="C91" s="51" t="s">
        <v>76</v>
      </c>
      <c r="D91" s="51" t="s">
        <v>77</v>
      </c>
      <c r="E91" s="52">
        <v>541519120016817</v>
      </c>
      <c r="F91" s="52">
        <v>1883000510016</v>
      </c>
      <c r="G91" s="52">
        <v>7898560664250</v>
      </c>
      <c r="H91" s="52" t="str">
        <f>VLOOKUP(E91,'[2]VIATRIS '!$D$1:$F$65536,3,0)</f>
        <v>7898560664250</v>
      </c>
      <c r="I91" s="52">
        <v>400553738</v>
      </c>
      <c r="J91" s="52" t="e">
        <v>#N/A</v>
      </c>
      <c r="K91" s="51" t="s">
        <v>323</v>
      </c>
      <c r="L91" s="51" t="s">
        <v>324</v>
      </c>
      <c r="M91" s="51" t="s">
        <v>325</v>
      </c>
      <c r="N91" s="51" t="s">
        <v>326</v>
      </c>
      <c r="O91" s="51" t="s">
        <v>327</v>
      </c>
      <c r="P91" s="51" t="s">
        <v>328</v>
      </c>
      <c r="Q91" s="51" t="s">
        <v>273</v>
      </c>
      <c r="R91" s="74">
        <v>42.64</v>
      </c>
      <c r="S91" s="74">
        <v>57.2</v>
      </c>
      <c r="T91" s="74">
        <v>42.64</v>
      </c>
      <c r="U91" s="74">
        <v>57.2</v>
      </c>
      <c r="V91" s="74">
        <v>51.39</v>
      </c>
      <c r="W91" s="74">
        <v>68.650000000000006</v>
      </c>
      <c r="X91" s="74">
        <v>46.29</v>
      </c>
      <c r="Y91" s="74">
        <v>61.84</v>
      </c>
      <c r="Z91" s="74">
        <v>54.96</v>
      </c>
      <c r="AA91" s="74">
        <v>73.25</v>
      </c>
      <c r="AB91" s="74">
        <v>47.84</v>
      </c>
      <c r="AC91" s="74">
        <v>66.14</v>
      </c>
      <c r="AD91" s="74">
        <v>55.34</v>
      </c>
      <c r="AE91" s="74">
        <v>73.739999999999995</v>
      </c>
      <c r="AF91" s="74">
        <v>48.13</v>
      </c>
      <c r="AG91" s="74">
        <v>66.53</v>
      </c>
      <c r="AH91" s="74">
        <v>55.73</v>
      </c>
      <c r="AI91" s="74">
        <v>74.25</v>
      </c>
      <c r="AJ91" s="74">
        <v>48.42</v>
      </c>
      <c r="AK91" s="74">
        <v>66.94</v>
      </c>
      <c r="AL91" s="74">
        <v>56.52</v>
      </c>
      <c r="AM91" s="74">
        <v>75.260000000000005</v>
      </c>
      <c r="AN91" s="74">
        <v>49.02</v>
      </c>
      <c r="AO91" s="74">
        <v>67.760000000000005</v>
      </c>
      <c r="AP91" s="74">
        <v>56.92</v>
      </c>
      <c r="AQ91" s="74">
        <v>75.790000000000006</v>
      </c>
      <c r="AR91" s="74">
        <v>49.33</v>
      </c>
      <c r="AS91" s="74">
        <v>68.19</v>
      </c>
      <c r="AT91" s="74">
        <v>57.34</v>
      </c>
      <c r="AU91" s="74">
        <v>76.319999999999993</v>
      </c>
      <c r="AV91" s="74">
        <v>49.63</v>
      </c>
      <c r="AW91" s="74">
        <v>68.61</v>
      </c>
      <c r="AX91" s="74">
        <v>57.76</v>
      </c>
      <c r="AY91" s="74">
        <v>76.86</v>
      </c>
      <c r="AZ91" s="74">
        <v>51.24</v>
      </c>
      <c r="BA91" s="74">
        <v>70.84</v>
      </c>
      <c r="BB91" s="74">
        <v>58.18</v>
      </c>
      <c r="BC91" s="74">
        <v>77.39</v>
      </c>
      <c r="BD91" s="74">
        <v>51.56</v>
      </c>
      <c r="BE91" s="74">
        <v>71.28</v>
      </c>
      <c r="BF91" s="74">
        <v>59.04</v>
      </c>
      <c r="BG91" s="74">
        <v>78.510000000000005</v>
      </c>
      <c r="BH91" s="74">
        <v>52.23</v>
      </c>
      <c r="BI91" s="74">
        <v>72.2</v>
      </c>
      <c r="BJ91" s="74">
        <v>58.87</v>
      </c>
      <c r="BK91" s="74">
        <v>78.98</v>
      </c>
      <c r="BL91" s="74">
        <v>52.56</v>
      </c>
      <c r="BM91" s="74">
        <v>72.66</v>
      </c>
      <c r="BN91" s="74">
        <v>59.94</v>
      </c>
      <c r="BO91" s="74">
        <v>79.66</v>
      </c>
      <c r="BP91" s="74">
        <v>59.94</v>
      </c>
      <c r="BQ91" s="74">
        <v>79.66</v>
      </c>
      <c r="BR91" s="51" t="s">
        <v>85</v>
      </c>
      <c r="BS91" s="51" t="s">
        <v>85</v>
      </c>
      <c r="BT91" s="51" t="s">
        <v>85</v>
      </c>
      <c r="BU91" s="51" t="s">
        <v>85</v>
      </c>
      <c r="BV91" s="51">
        <v>0</v>
      </c>
      <c r="BW91" s="51" t="s">
        <v>155</v>
      </c>
      <c r="BX91" s="51" t="s">
        <v>124</v>
      </c>
      <c r="BY91" s="51" t="s">
        <v>329</v>
      </c>
    </row>
    <row r="92" spans="1:77" ht="15" customHeight="1" x14ac:dyDescent="0.25">
      <c r="A92" s="51" t="s">
        <v>74</v>
      </c>
      <c r="B92" s="51" t="s">
        <v>75</v>
      </c>
      <c r="C92" s="51" t="s">
        <v>76</v>
      </c>
      <c r="D92" s="51" t="s">
        <v>77</v>
      </c>
      <c r="E92" s="52">
        <v>541519120016917</v>
      </c>
      <c r="F92" s="52">
        <v>1883000510032</v>
      </c>
      <c r="G92" s="52">
        <v>7898560664267</v>
      </c>
      <c r="H92" s="52" t="str">
        <f>VLOOKUP(E92,'[2]VIATRIS '!$D$1:$F$65536,3,0)</f>
        <v>7898560664267</v>
      </c>
      <c r="I92" s="52">
        <v>400553739</v>
      </c>
      <c r="J92" s="52" t="e">
        <v>#N/A</v>
      </c>
      <c r="K92" s="51" t="s">
        <v>323</v>
      </c>
      <c r="L92" s="51" t="s">
        <v>324</v>
      </c>
      <c r="M92" s="51" t="s">
        <v>330</v>
      </c>
      <c r="N92" s="51" t="s">
        <v>331</v>
      </c>
      <c r="O92" s="51" t="s">
        <v>327</v>
      </c>
      <c r="P92" s="51" t="s">
        <v>328</v>
      </c>
      <c r="Q92" s="51" t="s">
        <v>273</v>
      </c>
      <c r="R92" s="74">
        <v>112.6</v>
      </c>
      <c r="S92" s="74">
        <v>151.05000000000001</v>
      </c>
      <c r="T92" s="74">
        <v>112.6</v>
      </c>
      <c r="U92" s="74">
        <v>151.05000000000001</v>
      </c>
      <c r="V92" s="74">
        <v>136.34</v>
      </c>
      <c r="W92" s="74">
        <v>182.13</v>
      </c>
      <c r="X92" s="74">
        <v>122.82</v>
      </c>
      <c r="Y92" s="74">
        <v>164.06</v>
      </c>
      <c r="Z92" s="74">
        <v>145.79</v>
      </c>
      <c r="AA92" s="74">
        <v>194.33</v>
      </c>
      <c r="AB92" s="74">
        <v>126.91</v>
      </c>
      <c r="AC92" s="74">
        <v>175.45</v>
      </c>
      <c r="AD92" s="74">
        <v>146.81</v>
      </c>
      <c r="AE92" s="74">
        <v>195.65</v>
      </c>
      <c r="AF92" s="74">
        <v>127.69</v>
      </c>
      <c r="AG92" s="74">
        <v>176.53</v>
      </c>
      <c r="AH92" s="74">
        <v>147.84</v>
      </c>
      <c r="AI92" s="74">
        <v>196.97</v>
      </c>
      <c r="AJ92" s="74">
        <v>128.46</v>
      </c>
      <c r="AK92" s="74">
        <v>177.59</v>
      </c>
      <c r="AL92" s="74">
        <v>149.94999999999999</v>
      </c>
      <c r="AM92" s="74">
        <v>199.69</v>
      </c>
      <c r="AN92" s="74">
        <v>130.05000000000001</v>
      </c>
      <c r="AO92" s="74">
        <v>179.79</v>
      </c>
      <c r="AP92" s="74">
        <v>151.03</v>
      </c>
      <c r="AQ92" s="74">
        <v>201.07</v>
      </c>
      <c r="AR92" s="74">
        <v>130.86000000000001</v>
      </c>
      <c r="AS92" s="74">
        <v>180.9</v>
      </c>
      <c r="AT92" s="74">
        <v>152.12</v>
      </c>
      <c r="AU92" s="74">
        <v>202.48</v>
      </c>
      <c r="AV92" s="74">
        <v>131.68</v>
      </c>
      <c r="AW92" s="74">
        <v>182.04</v>
      </c>
      <c r="AX92" s="74">
        <v>153.22999999999999</v>
      </c>
      <c r="AY92" s="74">
        <v>203.91</v>
      </c>
      <c r="AZ92" s="74">
        <v>135.94</v>
      </c>
      <c r="BA92" s="74">
        <v>187.93</v>
      </c>
      <c r="BB92" s="74">
        <v>154.36000000000001</v>
      </c>
      <c r="BC92" s="74">
        <v>205.36</v>
      </c>
      <c r="BD92" s="74">
        <v>136.80000000000001</v>
      </c>
      <c r="BE92" s="74">
        <v>189.12</v>
      </c>
      <c r="BF92" s="74">
        <v>156.66</v>
      </c>
      <c r="BG92" s="74">
        <v>208.31</v>
      </c>
      <c r="BH92" s="74">
        <v>138.56</v>
      </c>
      <c r="BI92" s="74">
        <v>191.54</v>
      </c>
      <c r="BJ92" s="74">
        <v>156.19</v>
      </c>
      <c r="BK92" s="74">
        <v>209.52</v>
      </c>
      <c r="BL92" s="74">
        <v>139.44999999999999</v>
      </c>
      <c r="BM92" s="74">
        <v>192.78</v>
      </c>
      <c r="BN92" s="74">
        <v>159.04</v>
      </c>
      <c r="BO92" s="74">
        <v>211.36</v>
      </c>
      <c r="BP92" s="74">
        <v>159.04</v>
      </c>
      <c r="BQ92" s="74">
        <v>211.36</v>
      </c>
      <c r="BR92" s="51" t="s">
        <v>85</v>
      </c>
      <c r="BS92" s="51" t="s">
        <v>85</v>
      </c>
      <c r="BT92" s="51" t="s">
        <v>85</v>
      </c>
      <c r="BU92" s="51" t="s">
        <v>85</v>
      </c>
      <c r="BV92" s="51">
        <v>0</v>
      </c>
      <c r="BW92" s="51" t="s">
        <v>155</v>
      </c>
      <c r="BX92" s="51" t="s">
        <v>124</v>
      </c>
      <c r="BY92" s="51" t="s">
        <v>329</v>
      </c>
    </row>
    <row r="93" spans="1:77" ht="15" customHeight="1" x14ac:dyDescent="0.25">
      <c r="A93" s="51" t="s">
        <v>74</v>
      </c>
      <c r="B93" s="51" t="s">
        <v>75</v>
      </c>
      <c r="C93" s="51" t="s">
        <v>76</v>
      </c>
      <c r="D93" s="51" t="s">
        <v>77</v>
      </c>
      <c r="E93" s="52">
        <v>541519120017117</v>
      </c>
      <c r="F93" s="52">
        <v>1883000490015</v>
      </c>
      <c r="G93" s="52">
        <v>7898560664311</v>
      </c>
      <c r="H93" s="52" t="str">
        <f>VLOOKUP(E93,'[2]VIATRIS '!$D$1:$F$65536,3,0)</f>
        <v>7898560664311</v>
      </c>
      <c r="I93" s="52">
        <v>400553701</v>
      </c>
      <c r="J93" s="52" t="e">
        <v>#N/A</v>
      </c>
      <c r="K93" s="51" t="s">
        <v>332</v>
      </c>
      <c r="L93" s="51" t="s">
        <v>333</v>
      </c>
      <c r="M93" s="51" t="s">
        <v>334</v>
      </c>
      <c r="N93" s="51" t="s">
        <v>335</v>
      </c>
      <c r="O93" s="51" t="s">
        <v>327</v>
      </c>
      <c r="P93" s="51" t="s">
        <v>328</v>
      </c>
      <c r="Q93" s="51" t="s">
        <v>273</v>
      </c>
      <c r="R93" s="74">
        <v>73.290000000000006</v>
      </c>
      <c r="S93" s="74">
        <v>101.33</v>
      </c>
      <c r="T93" s="74">
        <v>82.09</v>
      </c>
      <c r="U93" s="74">
        <v>101.33</v>
      </c>
      <c r="V93" s="74">
        <v>93.28</v>
      </c>
      <c r="W93" s="74">
        <v>125.13</v>
      </c>
      <c r="X93" s="74">
        <v>83.29</v>
      </c>
      <c r="Y93" s="74">
        <v>115.14</v>
      </c>
      <c r="Z93" s="74">
        <v>98.9</v>
      </c>
      <c r="AA93" s="74">
        <v>132.66999999999999</v>
      </c>
      <c r="AB93" s="74">
        <v>88.31</v>
      </c>
      <c r="AC93" s="74">
        <v>122.08</v>
      </c>
      <c r="AD93" s="74">
        <v>99.5</v>
      </c>
      <c r="AE93" s="74">
        <v>133.47999999999999</v>
      </c>
      <c r="AF93" s="74">
        <v>88.84</v>
      </c>
      <c r="AG93" s="74">
        <v>122.82</v>
      </c>
      <c r="AH93" s="74">
        <v>100.11</v>
      </c>
      <c r="AI93" s="74">
        <v>134.29</v>
      </c>
      <c r="AJ93" s="74">
        <v>89.38</v>
      </c>
      <c r="AK93" s="74">
        <v>123.56</v>
      </c>
      <c r="AL93" s="74">
        <v>101.35</v>
      </c>
      <c r="AM93" s="74">
        <v>135.96</v>
      </c>
      <c r="AN93" s="74">
        <v>90.49</v>
      </c>
      <c r="AO93" s="74">
        <v>125.1</v>
      </c>
      <c r="AP93" s="74">
        <v>101.98</v>
      </c>
      <c r="AQ93" s="74">
        <v>136.80000000000001</v>
      </c>
      <c r="AR93" s="74">
        <v>91.05</v>
      </c>
      <c r="AS93" s="74">
        <v>125.87</v>
      </c>
      <c r="AT93" s="74">
        <v>102.61</v>
      </c>
      <c r="AU93" s="74">
        <v>137.65</v>
      </c>
      <c r="AV93" s="74">
        <v>91.62</v>
      </c>
      <c r="AW93" s="74">
        <v>126.66</v>
      </c>
      <c r="AX93" s="74">
        <v>103.26</v>
      </c>
      <c r="AY93" s="74">
        <v>138.52000000000001</v>
      </c>
      <c r="AZ93" s="74">
        <v>92.19</v>
      </c>
      <c r="BA93" s="74">
        <v>127.45</v>
      </c>
      <c r="BB93" s="74">
        <v>103.91</v>
      </c>
      <c r="BC93" s="74">
        <v>139.38999999999999</v>
      </c>
      <c r="BD93" s="74">
        <v>92.78</v>
      </c>
      <c r="BE93" s="74">
        <v>128.26</v>
      </c>
      <c r="BF93" s="74">
        <v>105.24</v>
      </c>
      <c r="BG93" s="74">
        <v>141.18</v>
      </c>
      <c r="BH93" s="74">
        <v>93.97</v>
      </c>
      <c r="BI93" s="74">
        <v>129.91</v>
      </c>
      <c r="BJ93" s="74">
        <v>105.92</v>
      </c>
      <c r="BK93" s="74">
        <v>142.09</v>
      </c>
      <c r="BL93" s="74">
        <v>94.57</v>
      </c>
      <c r="BM93" s="74">
        <v>130.74</v>
      </c>
      <c r="BN93" s="74">
        <v>106.61</v>
      </c>
      <c r="BO93" s="74">
        <v>143.01</v>
      </c>
      <c r="BP93" s="74">
        <v>95.19</v>
      </c>
      <c r="BQ93" s="74">
        <v>131.59</v>
      </c>
      <c r="BR93" s="51" t="s">
        <v>85</v>
      </c>
      <c r="BS93" s="51" t="s">
        <v>85</v>
      </c>
      <c r="BT93" s="51" t="s">
        <v>85</v>
      </c>
      <c r="BU93" s="51" t="s">
        <v>85</v>
      </c>
      <c r="BV93" s="51">
        <v>0</v>
      </c>
      <c r="BW93" s="51" t="s">
        <v>155</v>
      </c>
      <c r="BX93" s="51" t="s">
        <v>124</v>
      </c>
      <c r="BY93" s="51" t="s">
        <v>274</v>
      </c>
    </row>
    <row r="94" spans="1:77" ht="15" customHeight="1" x14ac:dyDescent="0.25">
      <c r="A94" s="51" t="s">
        <v>74</v>
      </c>
      <c r="B94" s="51" t="s">
        <v>75</v>
      </c>
      <c r="C94" s="51" t="s">
        <v>76</v>
      </c>
      <c r="D94" s="51" t="s">
        <v>77</v>
      </c>
      <c r="E94" s="52">
        <v>541519120017217</v>
      </c>
      <c r="F94" s="52">
        <v>1883000490023</v>
      </c>
      <c r="G94" s="52">
        <v>7898560664328</v>
      </c>
      <c r="H94" s="52" t="str">
        <f>VLOOKUP(E94,'[2]VIATRIS '!$D$1:$F$65536,3,0)</f>
        <v>7898560664328</v>
      </c>
      <c r="I94" s="52">
        <v>400553702</v>
      </c>
      <c r="J94" s="52" t="e">
        <v>#N/A</v>
      </c>
      <c r="K94" s="51" t="s">
        <v>332</v>
      </c>
      <c r="L94" s="51" t="s">
        <v>333</v>
      </c>
      <c r="M94" s="51" t="s">
        <v>336</v>
      </c>
      <c r="N94" s="51" t="s">
        <v>337</v>
      </c>
      <c r="O94" s="51" t="s">
        <v>327</v>
      </c>
      <c r="P94" s="51" t="s">
        <v>328</v>
      </c>
      <c r="Q94" s="51" t="s">
        <v>273</v>
      </c>
      <c r="R94" s="74">
        <v>156.09</v>
      </c>
      <c r="S94" s="74">
        <v>215.78</v>
      </c>
      <c r="T94" s="74">
        <v>174.82</v>
      </c>
      <c r="U94" s="74">
        <v>215.78</v>
      </c>
      <c r="V94" s="74">
        <v>198.66</v>
      </c>
      <c r="W94" s="74">
        <v>266.5</v>
      </c>
      <c r="X94" s="74">
        <v>177.37</v>
      </c>
      <c r="Y94" s="74">
        <v>245.2</v>
      </c>
      <c r="Z94" s="74">
        <v>210.63</v>
      </c>
      <c r="AA94" s="74">
        <v>282.55</v>
      </c>
      <c r="AB94" s="74">
        <v>188.06</v>
      </c>
      <c r="AC94" s="74">
        <v>259.98</v>
      </c>
      <c r="AD94" s="74">
        <v>211.9</v>
      </c>
      <c r="AE94" s="74">
        <v>284.26</v>
      </c>
      <c r="AF94" s="74">
        <v>189.2</v>
      </c>
      <c r="AG94" s="74">
        <v>261.56</v>
      </c>
      <c r="AH94" s="74">
        <v>213.2</v>
      </c>
      <c r="AI94" s="74">
        <v>286</v>
      </c>
      <c r="AJ94" s="74">
        <v>190.35</v>
      </c>
      <c r="AK94" s="74">
        <v>263.14999999999998</v>
      </c>
      <c r="AL94" s="74">
        <v>215.83</v>
      </c>
      <c r="AM94" s="74">
        <v>289.52999999999997</v>
      </c>
      <c r="AN94" s="74">
        <v>192.7</v>
      </c>
      <c r="AO94" s="74">
        <v>266.39999999999998</v>
      </c>
      <c r="AP94" s="74">
        <v>217.17</v>
      </c>
      <c r="AQ94" s="74">
        <v>291.33</v>
      </c>
      <c r="AR94" s="74">
        <v>193.9</v>
      </c>
      <c r="AS94" s="74">
        <v>268.06</v>
      </c>
      <c r="AT94" s="74">
        <v>218.53</v>
      </c>
      <c r="AU94" s="74">
        <v>293.14999999999998</v>
      </c>
      <c r="AV94" s="74">
        <v>195.11</v>
      </c>
      <c r="AW94" s="74">
        <v>269.73</v>
      </c>
      <c r="AX94" s="74">
        <v>219.9</v>
      </c>
      <c r="AY94" s="74">
        <v>294.99</v>
      </c>
      <c r="AZ94" s="74">
        <v>196.34</v>
      </c>
      <c r="BA94" s="74">
        <v>271.43</v>
      </c>
      <c r="BB94" s="74">
        <v>221.29</v>
      </c>
      <c r="BC94" s="74">
        <v>296.85000000000002</v>
      </c>
      <c r="BD94" s="74">
        <v>197.58</v>
      </c>
      <c r="BE94" s="74">
        <v>273.14</v>
      </c>
      <c r="BF94" s="74">
        <v>224.13</v>
      </c>
      <c r="BG94" s="74">
        <v>300.66000000000003</v>
      </c>
      <c r="BH94" s="74">
        <v>200.11</v>
      </c>
      <c r="BI94" s="74">
        <v>276.64</v>
      </c>
      <c r="BJ94" s="74">
        <v>225.57</v>
      </c>
      <c r="BK94" s="74">
        <v>302.58999999999997</v>
      </c>
      <c r="BL94" s="74">
        <v>201.41</v>
      </c>
      <c r="BM94" s="74">
        <v>278.44</v>
      </c>
      <c r="BN94" s="74">
        <v>227.04</v>
      </c>
      <c r="BO94" s="74">
        <v>304.57</v>
      </c>
      <c r="BP94" s="74">
        <v>202.71</v>
      </c>
      <c r="BQ94" s="74">
        <v>280.23</v>
      </c>
      <c r="BR94" s="51" t="s">
        <v>85</v>
      </c>
      <c r="BS94" s="51" t="s">
        <v>85</v>
      </c>
      <c r="BT94" s="51" t="s">
        <v>85</v>
      </c>
      <c r="BU94" s="51" t="s">
        <v>85</v>
      </c>
      <c r="BV94" s="51">
        <v>0</v>
      </c>
      <c r="BW94" s="51" t="s">
        <v>155</v>
      </c>
      <c r="BX94" s="51" t="s">
        <v>124</v>
      </c>
      <c r="BY94" s="51" t="s">
        <v>274</v>
      </c>
    </row>
    <row r="95" spans="1:77" ht="15" hidden="1" customHeight="1" x14ac:dyDescent="0.25">
      <c r="A95" s="51" t="s">
        <v>74</v>
      </c>
      <c r="B95" s="51" t="s">
        <v>313</v>
      </c>
      <c r="C95" s="51" t="s">
        <v>76</v>
      </c>
      <c r="D95" s="51" t="s">
        <v>77</v>
      </c>
      <c r="E95" s="52">
        <v>541519030014517</v>
      </c>
      <c r="F95" s="52">
        <v>1883000580014</v>
      </c>
      <c r="G95" s="52">
        <v>7898560664120</v>
      </c>
      <c r="H95" s="52" t="str">
        <f>VLOOKUP(E95,'[2]VIATRIS '!$D$1:$F$65536,3,0)</f>
        <v>7898560664120</v>
      </c>
      <c r="I95" s="52" t="s">
        <v>479</v>
      </c>
      <c r="J95" s="52" t="str">
        <f>I95</f>
        <v>NÃO COMERCILIZA NO MOMENTO</v>
      </c>
      <c r="K95" s="51" t="s">
        <v>349</v>
      </c>
      <c r="L95" s="51" t="s">
        <v>350</v>
      </c>
      <c r="M95" s="51" t="s">
        <v>351</v>
      </c>
      <c r="N95" s="51" t="s">
        <v>352</v>
      </c>
      <c r="O95" s="51" t="s">
        <v>353</v>
      </c>
      <c r="P95" s="51" t="s">
        <v>83</v>
      </c>
      <c r="Q95" s="51" t="s">
        <v>84</v>
      </c>
      <c r="R95" s="74">
        <v>23.73</v>
      </c>
      <c r="S95" s="74">
        <v>32.81</v>
      </c>
      <c r="T95" s="74">
        <v>26.58</v>
      </c>
      <c r="U95" s="74">
        <v>32.81</v>
      </c>
      <c r="V95" s="74">
        <v>30.2</v>
      </c>
      <c r="W95" s="74">
        <v>40.51</v>
      </c>
      <c r="X95" s="74">
        <v>26.97</v>
      </c>
      <c r="Y95" s="74">
        <v>37.28</v>
      </c>
      <c r="Z95" s="74">
        <v>32.020000000000003</v>
      </c>
      <c r="AA95" s="74">
        <v>42.95</v>
      </c>
      <c r="AB95" s="74">
        <v>28.59</v>
      </c>
      <c r="AC95" s="74">
        <v>39.520000000000003</v>
      </c>
      <c r="AD95" s="74">
        <v>32.22</v>
      </c>
      <c r="AE95" s="74">
        <v>43.22</v>
      </c>
      <c r="AF95" s="74">
        <v>28.77</v>
      </c>
      <c r="AG95" s="74">
        <v>39.770000000000003</v>
      </c>
      <c r="AH95" s="74">
        <v>32.409999999999997</v>
      </c>
      <c r="AI95" s="74">
        <v>43.48</v>
      </c>
      <c r="AJ95" s="74">
        <v>28.94</v>
      </c>
      <c r="AK95" s="74">
        <v>40.01</v>
      </c>
      <c r="AL95" s="74">
        <v>32.81</v>
      </c>
      <c r="AM95" s="74">
        <v>44.01</v>
      </c>
      <c r="AN95" s="74">
        <v>29.3</v>
      </c>
      <c r="AO95" s="74">
        <v>40.51</v>
      </c>
      <c r="AP95" s="74">
        <v>33.020000000000003</v>
      </c>
      <c r="AQ95" s="74">
        <v>44.3</v>
      </c>
      <c r="AR95" s="74">
        <v>29.48</v>
      </c>
      <c r="AS95" s="74">
        <v>40.75</v>
      </c>
      <c r="AT95" s="74">
        <v>33.229999999999997</v>
      </c>
      <c r="AU95" s="74">
        <v>44.58</v>
      </c>
      <c r="AV95" s="74">
        <v>29.67</v>
      </c>
      <c r="AW95" s="74">
        <v>41.02</v>
      </c>
      <c r="AX95" s="74">
        <v>33.43</v>
      </c>
      <c r="AY95" s="74">
        <v>44.85</v>
      </c>
      <c r="AZ95" s="74">
        <v>29.85</v>
      </c>
      <c r="BA95" s="74">
        <v>41.27</v>
      </c>
      <c r="BB95" s="74">
        <v>33.65</v>
      </c>
      <c r="BC95" s="74">
        <v>45.14</v>
      </c>
      <c r="BD95" s="74">
        <v>30.04</v>
      </c>
      <c r="BE95" s="74">
        <v>41.53</v>
      </c>
      <c r="BF95" s="74">
        <v>34.08</v>
      </c>
      <c r="BG95" s="74">
        <v>45.72</v>
      </c>
      <c r="BH95" s="74">
        <v>30.43</v>
      </c>
      <c r="BI95" s="74">
        <v>42.07</v>
      </c>
      <c r="BJ95" s="74">
        <v>34.299999999999997</v>
      </c>
      <c r="BK95" s="74">
        <v>46.01</v>
      </c>
      <c r="BL95" s="74">
        <v>30.62</v>
      </c>
      <c r="BM95" s="74">
        <v>42.33</v>
      </c>
      <c r="BN95" s="74">
        <v>34.520000000000003</v>
      </c>
      <c r="BO95" s="74">
        <v>46.31</v>
      </c>
      <c r="BP95" s="74">
        <v>30.82</v>
      </c>
      <c r="BQ95" s="74">
        <v>42.61</v>
      </c>
      <c r="BR95" s="51" t="s">
        <v>85</v>
      </c>
      <c r="BS95" s="51" t="s">
        <v>85</v>
      </c>
      <c r="BT95" s="51" t="s">
        <v>85</v>
      </c>
      <c r="BU95" s="51" t="s">
        <v>85</v>
      </c>
      <c r="BV95" s="51">
        <v>0</v>
      </c>
      <c r="BW95" s="51" t="s">
        <v>155</v>
      </c>
      <c r="BX95" s="51" t="s">
        <v>85</v>
      </c>
      <c r="BY95" s="51" t="s">
        <v>108</v>
      </c>
    </row>
    <row r="96" spans="1:77" ht="15" hidden="1" customHeight="1" x14ac:dyDescent="0.25">
      <c r="A96" s="51" t="s">
        <v>74</v>
      </c>
      <c r="B96" s="51" t="s">
        <v>313</v>
      </c>
      <c r="C96" s="51" t="s">
        <v>76</v>
      </c>
      <c r="D96" s="51" t="s">
        <v>77</v>
      </c>
      <c r="E96" s="52">
        <v>541519030014617</v>
      </c>
      <c r="F96" s="52">
        <v>1883000580022</v>
      </c>
      <c r="G96" s="52">
        <v>7898560664137</v>
      </c>
      <c r="H96" s="52" t="str">
        <f>VLOOKUP(E96,'[2]VIATRIS '!$D$1:$F$65536,3,0)</f>
        <v>7898560664137</v>
      </c>
      <c r="I96" s="52">
        <v>400543629</v>
      </c>
      <c r="J96" s="52" t="e">
        <v>#N/A</v>
      </c>
      <c r="K96" s="51" t="s">
        <v>349</v>
      </c>
      <c r="L96" s="51" t="s">
        <v>350</v>
      </c>
      <c r="M96" s="51" t="s">
        <v>354</v>
      </c>
      <c r="N96" s="51" t="s">
        <v>355</v>
      </c>
      <c r="O96" s="51" t="s">
        <v>353</v>
      </c>
      <c r="P96" s="51" t="s">
        <v>83</v>
      </c>
      <c r="Q96" s="51" t="s">
        <v>84</v>
      </c>
      <c r="R96" s="74">
        <v>85.33</v>
      </c>
      <c r="S96" s="74">
        <v>117.96</v>
      </c>
      <c r="T96" s="74">
        <v>95.57</v>
      </c>
      <c r="U96" s="74">
        <v>117.96</v>
      </c>
      <c r="V96" s="74">
        <v>108.6</v>
      </c>
      <c r="W96" s="74">
        <v>145.68</v>
      </c>
      <c r="X96" s="74">
        <v>96.97</v>
      </c>
      <c r="Y96" s="74">
        <v>134.06</v>
      </c>
      <c r="Z96" s="74">
        <v>115.14</v>
      </c>
      <c r="AA96" s="74">
        <v>154.46</v>
      </c>
      <c r="AB96" s="74">
        <v>102.81</v>
      </c>
      <c r="AC96" s="74">
        <v>142.13</v>
      </c>
      <c r="AD96" s="74">
        <v>115.84</v>
      </c>
      <c r="AE96" s="74">
        <v>155.4</v>
      </c>
      <c r="AF96" s="74">
        <v>103.43</v>
      </c>
      <c r="AG96" s="74">
        <v>142.99</v>
      </c>
      <c r="AH96" s="74">
        <v>116.55</v>
      </c>
      <c r="AI96" s="74">
        <v>156.35</v>
      </c>
      <c r="AJ96" s="74">
        <v>104.06</v>
      </c>
      <c r="AK96" s="74">
        <v>143.86000000000001</v>
      </c>
      <c r="AL96" s="74">
        <v>117.99</v>
      </c>
      <c r="AM96" s="74">
        <v>158.28</v>
      </c>
      <c r="AN96" s="74">
        <v>105.35</v>
      </c>
      <c r="AO96" s="74">
        <v>145.63999999999999</v>
      </c>
      <c r="AP96" s="74">
        <v>118.72</v>
      </c>
      <c r="AQ96" s="74">
        <v>159.26</v>
      </c>
      <c r="AR96" s="74">
        <v>106</v>
      </c>
      <c r="AS96" s="74">
        <v>146.54</v>
      </c>
      <c r="AT96" s="74">
        <v>119.46</v>
      </c>
      <c r="AU96" s="74">
        <v>160.25</v>
      </c>
      <c r="AV96" s="74">
        <v>106.66</v>
      </c>
      <c r="AW96" s="74">
        <v>147.44999999999999</v>
      </c>
      <c r="AX96" s="74">
        <v>120.21</v>
      </c>
      <c r="AY96" s="74">
        <v>161.26</v>
      </c>
      <c r="AZ96" s="74">
        <v>107.33</v>
      </c>
      <c r="BA96" s="74">
        <v>148.38</v>
      </c>
      <c r="BB96" s="74">
        <v>120.97</v>
      </c>
      <c r="BC96" s="74">
        <v>162.28</v>
      </c>
      <c r="BD96" s="74">
        <v>108.01</v>
      </c>
      <c r="BE96" s="74">
        <v>149.32</v>
      </c>
      <c r="BF96" s="74">
        <v>122.53</v>
      </c>
      <c r="BG96" s="74">
        <v>164.37</v>
      </c>
      <c r="BH96" s="74">
        <v>109.4</v>
      </c>
      <c r="BI96" s="74">
        <v>151.24</v>
      </c>
      <c r="BJ96" s="74">
        <v>123.32</v>
      </c>
      <c r="BK96" s="74">
        <v>165.43</v>
      </c>
      <c r="BL96" s="74">
        <v>110.1</v>
      </c>
      <c r="BM96" s="74">
        <v>152.21</v>
      </c>
      <c r="BN96" s="74">
        <v>124.12</v>
      </c>
      <c r="BO96" s="74">
        <v>166.5</v>
      </c>
      <c r="BP96" s="74">
        <v>110.82</v>
      </c>
      <c r="BQ96" s="74">
        <v>153.19999999999999</v>
      </c>
      <c r="BR96" s="51" t="s">
        <v>85</v>
      </c>
      <c r="BS96" s="51" t="s">
        <v>85</v>
      </c>
      <c r="BT96" s="51" t="s">
        <v>85</v>
      </c>
      <c r="BU96" s="51" t="s">
        <v>85</v>
      </c>
      <c r="BV96" s="51">
        <v>0</v>
      </c>
      <c r="BW96" s="51" t="s">
        <v>155</v>
      </c>
      <c r="BX96" s="51" t="s">
        <v>124</v>
      </c>
      <c r="BY96" s="51" t="s">
        <v>108</v>
      </c>
    </row>
    <row r="97" spans="1:77" ht="15" hidden="1" customHeight="1" x14ac:dyDescent="0.25">
      <c r="A97" s="51" t="s">
        <v>100</v>
      </c>
      <c r="B97" s="51" t="s">
        <v>101</v>
      </c>
      <c r="C97" s="51" t="s">
        <v>76</v>
      </c>
      <c r="D97" s="51" t="s">
        <v>77</v>
      </c>
      <c r="E97" s="52">
        <v>541523070029904</v>
      </c>
      <c r="F97" s="52">
        <v>1883000970033</v>
      </c>
      <c r="G97" s="52">
        <v>7898560666261</v>
      </c>
      <c r="H97" s="52" t="str">
        <f>VLOOKUP(E97,'[2]VIATRIS '!$D$1:$F$65536,3,0)</f>
        <v>7898560666261</v>
      </c>
      <c r="I97" s="52">
        <v>400575509</v>
      </c>
      <c r="J97" s="52" t="e">
        <v>#N/A</v>
      </c>
      <c r="K97" s="51" t="s">
        <v>356</v>
      </c>
      <c r="L97" s="51" t="s">
        <v>357</v>
      </c>
      <c r="M97" s="51" t="s">
        <v>358</v>
      </c>
      <c r="N97" s="51" t="s">
        <v>359</v>
      </c>
      <c r="O97" s="51" t="s">
        <v>106</v>
      </c>
      <c r="P97" s="51" t="s">
        <v>107</v>
      </c>
      <c r="Q97" s="51" t="s">
        <v>84</v>
      </c>
      <c r="R97" s="74">
        <v>210.31</v>
      </c>
      <c r="S97" s="74">
        <v>290.74</v>
      </c>
      <c r="T97" s="74">
        <v>210.31</v>
      </c>
      <c r="U97" s="74">
        <v>290.74</v>
      </c>
      <c r="V97" s="74">
        <v>238.99</v>
      </c>
      <c r="W97" s="74">
        <v>330.39</v>
      </c>
      <c r="X97" s="74">
        <v>238.99</v>
      </c>
      <c r="Y97" s="74">
        <v>330.39</v>
      </c>
      <c r="Z97" s="74">
        <v>253.39</v>
      </c>
      <c r="AA97" s="74">
        <v>350.3</v>
      </c>
      <c r="AB97" s="74">
        <v>253.39</v>
      </c>
      <c r="AC97" s="74">
        <v>350.3</v>
      </c>
      <c r="AD97" s="74">
        <v>254.92</v>
      </c>
      <c r="AE97" s="74">
        <v>352.41</v>
      </c>
      <c r="AF97" s="74">
        <v>254.92</v>
      </c>
      <c r="AG97" s="74">
        <v>352.41</v>
      </c>
      <c r="AH97" s="74">
        <v>256.48</v>
      </c>
      <c r="AI97" s="74">
        <v>354.57</v>
      </c>
      <c r="AJ97" s="74">
        <v>256.48</v>
      </c>
      <c r="AK97" s="74">
        <v>354.57</v>
      </c>
      <c r="AL97" s="74">
        <v>259.64</v>
      </c>
      <c r="AM97" s="74">
        <v>358.94</v>
      </c>
      <c r="AN97" s="74">
        <v>259.64</v>
      </c>
      <c r="AO97" s="74">
        <v>358.94</v>
      </c>
      <c r="AP97" s="74">
        <v>261.25</v>
      </c>
      <c r="AQ97" s="74">
        <v>361.16</v>
      </c>
      <c r="AR97" s="74">
        <v>261.25</v>
      </c>
      <c r="AS97" s="74">
        <v>361.16</v>
      </c>
      <c r="AT97" s="74">
        <v>262.89</v>
      </c>
      <c r="AU97" s="74">
        <v>363.43</v>
      </c>
      <c r="AV97" s="74">
        <v>262.89</v>
      </c>
      <c r="AW97" s="74">
        <v>363.43</v>
      </c>
      <c r="AX97" s="74">
        <v>264.54000000000002</v>
      </c>
      <c r="AY97" s="74">
        <v>365.71</v>
      </c>
      <c r="AZ97" s="74">
        <v>264.54000000000002</v>
      </c>
      <c r="BA97" s="74">
        <v>365.71</v>
      </c>
      <c r="BB97" s="74">
        <v>266.22000000000003</v>
      </c>
      <c r="BC97" s="74">
        <v>368.03</v>
      </c>
      <c r="BD97" s="74">
        <v>266.22000000000003</v>
      </c>
      <c r="BE97" s="74">
        <v>368.03</v>
      </c>
      <c r="BF97" s="74">
        <v>269.63</v>
      </c>
      <c r="BG97" s="74">
        <v>372.75</v>
      </c>
      <c r="BH97" s="74">
        <v>269.63</v>
      </c>
      <c r="BI97" s="74">
        <v>372.75</v>
      </c>
      <c r="BJ97" s="74">
        <v>271.37</v>
      </c>
      <c r="BK97" s="74">
        <v>375.15</v>
      </c>
      <c r="BL97" s="74">
        <v>271.37</v>
      </c>
      <c r="BM97" s="74">
        <v>375.15</v>
      </c>
      <c r="BN97" s="74">
        <v>273.13</v>
      </c>
      <c r="BO97" s="74">
        <v>377.59</v>
      </c>
      <c r="BP97" s="74">
        <v>273.13</v>
      </c>
      <c r="BQ97" s="74">
        <v>377.59</v>
      </c>
      <c r="BR97" s="51" t="s">
        <v>85</v>
      </c>
      <c r="BS97" s="51" t="s">
        <v>85</v>
      </c>
      <c r="BT97" s="51" t="s">
        <v>85</v>
      </c>
      <c r="BU97" s="51" t="s">
        <v>85</v>
      </c>
      <c r="BV97" s="51">
        <v>0</v>
      </c>
      <c r="BW97" s="51" t="s">
        <v>86</v>
      </c>
      <c r="BX97" s="51" t="s">
        <v>85</v>
      </c>
      <c r="BY97" s="51" t="s">
        <v>108</v>
      </c>
    </row>
    <row r="98" spans="1:77" ht="15" hidden="1" customHeight="1" x14ac:dyDescent="0.25">
      <c r="A98" s="51" t="s">
        <v>100</v>
      </c>
      <c r="B98" s="51" t="s">
        <v>101</v>
      </c>
      <c r="C98" s="51" t="s">
        <v>76</v>
      </c>
      <c r="D98" s="51" t="s">
        <v>77</v>
      </c>
      <c r="E98" s="52">
        <v>541523070030304</v>
      </c>
      <c r="F98" s="52">
        <v>1883000970076</v>
      </c>
      <c r="G98" s="52">
        <v>7898560666322</v>
      </c>
      <c r="H98" s="52" t="str">
        <f>VLOOKUP(E98,'[2]VIATRIS '!$D$1:$F$65536,3,0)</f>
        <v>7898560666322</v>
      </c>
      <c r="I98" s="52">
        <v>400575510</v>
      </c>
      <c r="J98" s="52" t="e">
        <v>#N/A</v>
      </c>
      <c r="K98" s="51" t="s">
        <v>356</v>
      </c>
      <c r="L98" s="51" t="s">
        <v>357</v>
      </c>
      <c r="M98" s="51" t="s">
        <v>360</v>
      </c>
      <c r="N98" s="51" t="s">
        <v>361</v>
      </c>
      <c r="O98" s="51" t="s">
        <v>106</v>
      </c>
      <c r="P98" s="51" t="s">
        <v>107</v>
      </c>
      <c r="Q98" s="51" t="s">
        <v>84</v>
      </c>
      <c r="R98" s="74">
        <v>198.59</v>
      </c>
      <c r="S98" s="74">
        <v>274.54000000000002</v>
      </c>
      <c r="T98" s="74">
        <v>198.59</v>
      </c>
      <c r="U98" s="74">
        <v>274.54000000000002</v>
      </c>
      <c r="V98" s="74">
        <v>225.67</v>
      </c>
      <c r="W98" s="74">
        <v>311.98</v>
      </c>
      <c r="X98" s="74">
        <v>225.67</v>
      </c>
      <c r="Y98" s="74">
        <v>311.98</v>
      </c>
      <c r="Z98" s="74">
        <v>239.27</v>
      </c>
      <c r="AA98" s="74">
        <v>330.78</v>
      </c>
      <c r="AB98" s="74">
        <v>239.27</v>
      </c>
      <c r="AC98" s="74">
        <v>330.78</v>
      </c>
      <c r="AD98" s="74">
        <v>240.72</v>
      </c>
      <c r="AE98" s="74">
        <v>332.78</v>
      </c>
      <c r="AF98" s="74">
        <v>240.72</v>
      </c>
      <c r="AG98" s="74">
        <v>332.78</v>
      </c>
      <c r="AH98" s="74">
        <v>242.18</v>
      </c>
      <c r="AI98" s="74">
        <v>334.8</v>
      </c>
      <c r="AJ98" s="74">
        <v>242.18</v>
      </c>
      <c r="AK98" s="74">
        <v>334.8</v>
      </c>
      <c r="AL98" s="74">
        <v>245.17</v>
      </c>
      <c r="AM98" s="74">
        <v>338.93</v>
      </c>
      <c r="AN98" s="74">
        <v>245.17</v>
      </c>
      <c r="AO98" s="74">
        <v>338.93</v>
      </c>
      <c r="AP98" s="74">
        <v>246.7</v>
      </c>
      <c r="AQ98" s="74">
        <v>341.05</v>
      </c>
      <c r="AR98" s="74">
        <v>246.7</v>
      </c>
      <c r="AS98" s="74">
        <v>341.05</v>
      </c>
      <c r="AT98" s="74">
        <v>248.24</v>
      </c>
      <c r="AU98" s="74">
        <v>343.18</v>
      </c>
      <c r="AV98" s="74">
        <v>248.24</v>
      </c>
      <c r="AW98" s="74">
        <v>343.18</v>
      </c>
      <c r="AX98" s="74">
        <v>249.8</v>
      </c>
      <c r="AY98" s="74">
        <v>345.33</v>
      </c>
      <c r="AZ98" s="74">
        <v>249.8</v>
      </c>
      <c r="BA98" s="74">
        <v>345.33</v>
      </c>
      <c r="BB98" s="74">
        <v>251.38</v>
      </c>
      <c r="BC98" s="74">
        <v>347.52</v>
      </c>
      <c r="BD98" s="74">
        <v>251.38</v>
      </c>
      <c r="BE98" s="74">
        <v>347.52</v>
      </c>
      <c r="BF98" s="74">
        <v>254.6</v>
      </c>
      <c r="BG98" s="74">
        <v>351.97</v>
      </c>
      <c r="BH98" s="74">
        <v>254.6</v>
      </c>
      <c r="BI98" s="74">
        <v>351.97</v>
      </c>
      <c r="BJ98" s="74">
        <v>256.25</v>
      </c>
      <c r="BK98" s="74">
        <v>354.25</v>
      </c>
      <c r="BL98" s="74">
        <v>256.25</v>
      </c>
      <c r="BM98" s="74">
        <v>354.25</v>
      </c>
      <c r="BN98" s="74">
        <v>257.91000000000003</v>
      </c>
      <c r="BO98" s="74">
        <v>356.55</v>
      </c>
      <c r="BP98" s="74">
        <v>257.91000000000003</v>
      </c>
      <c r="BQ98" s="74">
        <v>356.55</v>
      </c>
      <c r="BR98" s="51" t="s">
        <v>85</v>
      </c>
      <c r="BS98" s="51" t="s">
        <v>85</v>
      </c>
      <c r="BT98" s="51" t="s">
        <v>85</v>
      </c>
      <c r="BU98" s="51" t="s">
        <v>85</v>
      </c>
      <c r="BV98" s="51">
        <v>0</v>
      </c>
      <c r="BW98" s="51" t="s">
        <v>86</v>
      </c>
      <c r="BX98" s="51" t="s">
        <v>85</v>
      </c>
      <c r="BY98" s="51" t="s">
        <v>108</v>
      </c>
    </row>
    <row r="99" spans="1:77" ht="15" hidden="1" customHeight="1" x14ac:dyDescent="0.25">
      <c r="A99" s="51" t="s">
        <v>100</v>
      </c>
      <c r="B99" s="51" t="s">
        <v>101</v>
      </c>
      <c r="C99" s="51" t="s">
        <v>76</v>
      </c>
      <c r="D99" s="51" t="s">
        <v>77</v>
      </c>
      <c r="E99" s="52">
        <v>541523070030804</v>
      </c>
      <c r="F99" s="52">
        <v>1883000970122</v>
      </c>
      <c r="G99" s="52">
        <v>7898560666407</v>
      </c>
      <c r="H99" s="52" t="str">
        <f>VLOOKUP(E99,'[2]VIATRIS '!$D$1:$F$65536,3,0)</f>
        <v>7898560666407</v>
      </c>
      <c r="I99" s="52">
        <v>400575511</v>
      </c>
      <c r="J99" s="52" t="e">
        <v>#N/A</v>
      </c>
      <c r="K99" s="51" t="s">
        <v>356</v>
      </c>
      <c r="L99" s="51" t="s">
        <v>357</v>
      </c>
      <c r="M99" s="51" t="s">
        <v>362</v>
      </c>
      <c r="N99" s="51" t="s">
        <v>363</v>
      </c>
      <c r="O99" s="51" t="s">
        <v>106</v>
      </c>
      <c r="P99" s="51" t="s">
        <v>107</v>
      </c>
      <c r="Q99" s="51" t="s">
        <v>84</v>
      </c>
      <c r="R99" s="74">
        <v>197.38</v>
      </c>
      <c r="S99" s="74">
        <v>272.87</v>
      </c>
      <c r="T99" s="74">
        <v>197.38</v>
      </c>
      <c r="U99" s="74">
        <v>272.87</v>
      </c>
      <c r="V99" s="74">
        <v>224.3</v>
      </c>
      <c r="W99" s="74">
        <v>310.08</v>
      </c>
      <c r="X99" s="74">
        <v>224.3</v>
      </c>
      <c r="Y99" s="74">
        <v>310.08</v>
      </c>
      <c r="Z99" s="74">
        <v>237.81</v>
      </c>
      <c r="AA99" s="74">
        <v>328.76</v>
      </c>
      <c r="AB99" s="74">
        <v>237.81</v>
      </c>
      <c r="AC99" s="74">
        <v>328.76</v>
      </c>
      <c r="AD99" s="74">
        <v>239.25</v>
      </c>
      <c r="AE99" s="74">
        <v>330.75</v>
      </c>
      <c r="AF99" s="74">
        <v>239.25</v>
      </c>
      <c r="AG99" s="74">
        <v>330.75</v>
      </c>
      <c r="AH99" s="74">
        <v>240.71</v>
      </c>
      <c r="AI99" s="74">
        <v>332.77</v>
      </c>
      <c r="AJ99" s="74">
        <v>240.71</v>
      </c>
      <c r="AK99" s="74">
        <v>332.77</v>
      </c>
      <c r="AL99" s="74">
        <v>243.68</v>
      </c>
      <c r="AM99" s="74">
        <v>336.87</v>
      </c>
      <c r="AN99" s="74">
        <v>243.68</v>
      </c>
      <c r="AO99" s="74">
        <v>336.87</v>
      </c>
      <c r="AP99" s="74">
        <v>245.19</v>
      </c>
      <c r="AQ99" s="74">
        <v>338.96</v>
      </c>
      <c r="AR99" s="74">
        <v>245.19</v>
      </c>
      <c r="AS99" s="74">
        <v>338.96</v>
      </c>
      <c r="AT99" s="74">
        <v>246.73</v>
      </c>
      <c r="AU99" s="74">
        <v>341.09</v>
      </c>
      <c r="AV99" s="74">
        <v>246.73</v>
      </c>
      <c r="AW99" s="74">
        <v>341.09</v>
      </c>
      <c r="AX99" s="74">
        <v>248.28</v>
      </c>
      <c r="AY99" s="74">
        <v>343.23</v>
      </c>
      <c r="AZ99" s="74">
        <v>248.28</v>
      </c>
      <c r="BA99" s="74">
        <v>343.23</v>
      </c>
      <c r="BB99" s="74">
        <v>249.85</v>
      </c>
      <c r="BC99" s="74">
        <v>345.4</v>
      </c>
      <c r="BD99" s="74">
        <v>249.85</v>
      </c>
      <c r="BE99" s="74">
        <v>345.4</v>
      </c>
      <c r="BF99" s="74">
        <v>253.05</v>
      </c>
      <c r="BG99" s="74">
        <v>349.83</v>
      </c>
      <c r="BH99" s="74">
        <v>253.05</v>
      </c>
      <c r="BI99" s="74">
        <v>349.83</v>
      </c>
      <c r="BJ99" s="74">
        <v>254.68</v>
      </c>
      <c r="BK99" s="74">
        <v>352.08</v>
      </c>
      <c r="BL99" s="74">
        <v>254.68</v>
      </c>
      <c r="BM99" s="74">
        <v>352.08</v>
      </c>
      <c r="BN99" s="74">
        <v>256.33999999999997</v>
      </c>
      <c r="BO99" s="74">
        <v>354.38</v>
      </c>
      <c r="BP99" s="74">
        <v>256.33999999999997</v>
      </c>
      <c r="BQ99" s="74">
        <v>354.38</v>
      </c>
      <c r="BR99" s="51" t="s">
        <v>85</v>
      </c>
      <c r="BS99" s="51" t="s">
        <v>85</v>
      </c>
      <c r="BT99" s="51" t="s">
        <v>85</v>
      </c>
      <c r="BU99" s="51" t="s">
        <v>85</v>
      </c>
      <c r="BV99" s="51">
        <v>0</v>
      </c>
      <c r="BW99" s="51" t="s">
        <v>86</v>
      </c>
      <c r="BX99" s="51" t="s">
        <v>85</v>
      </c>
      <c r="BY99" s="51" t="s">
        <v>108</v>
      </c>
    </row>
    <row r="100" spans="1:77" ht="15" customHeight="1" x14ac:dyDescent="0.25">
      <c r="A100" s="51" t="s">
        <v>74</v>
      </c>
      <c r="B100" s="51" t="s">
        <v>75</v>
      </c>
      <c r="C100" s="51" t="s">
        <v>76</v>
      </c>
      <c r="D100" s="51" t="s">
        <v>77</v>
      </c>
      <c r="E100" s="52">
        <v>541519120016517</v>
      </c>
      <c r="F100" s="52">
        <v>1883000500010</v>
      </c>
      <c r="G100" s="52">
        <v>7898560664335</v>
      </c>
      <c r="H100" s="52" t="str">
        <f>VLOOKUP(E100,'[2]VIATRIS '!$D$1:$F$65536,3,0)</f>
        <v>7898560664335</v>
      </c>
      <c r="I100" s="52">
        <v>400553703</v>
      </c>
      <c r="J100" s="52" t="e">
        <v>#N/A</v>
      </c>
      <c r="K100" s="51" t="s">
        <v>364</v>
      </c>
      <c r="L100" s="51" t="s">
        <v>365</v>
      </c>
      <c r="M100" s="51" t="s">
        <v>366</v>
      </c>
      <c r="N100" s="51" t="s">
        <v>367</v>
      </c>
      <c r="O100" s="51" t="s">
        <v>368</v>
      </c>
      <c r="P100" s="51" t="s">
        <v>328</v>
      </c>
      <c r="Q100" s="51" t="s">
        <v>273</v>
      </c>
      <c r="R100" s="74">
        <v>91.03</v>
      </c>
      <c r="S100" s="74">
        <v>122.11</v>
      </c>
      <c r="T100" s="74">
        <v>91.03</v>
      </c>
      <c r="U100" s="74">
        <v>122.11</v>
      </c>
      <c r="V100" s="74">
        <v>109.7</v>
      </c>
      <c r="W100" s="74">
        <v>146.53</v>
      </c>
      <c r="X100" s="74">
        <v>98.83</v>
      </c>
      <c r="Y100" s="74">
        <v>132.01</v>
      </c>
      <c r="Z100" s="74">
        <v>117.3</v>
      </c>
      <c r="AA100" s="74">
        <v>156.36000000000001</v>
      </c>
      <c r="AB100" s="74">
        <v>102.12</v>
      </c>
      <c r="AC100" s="74">
        <v>141.18</v>
      </c>
      <c r="AD100" s="74">
        <v>118.13</v>
      </c>
      <c r="AE100" s="74">
        <v>157.41999999999999</v>
      </c>
      <c r="AF100" s="74">
        <v>102.74</v>
      </c>
      <c r="AG100" s="74">
        <v>142.03</v>
      </c>
      <c r="AH100" s="74">
        <v>118.96</v>
      </c>
      <c r="AI100" s="74">
        <v>158.5</v>
      </c>
      <c r="AJ100" s="74">
        <v>103.36</v>
      </c>
      <c r="AK100" s="74">
        <v>142.88999999999999</v>
      </c>
      <c r="AL100" s="74">
        <v>120.65</v>
      </c>
      <c r="AM100" s="74">
        <v>160.66999999999999</v>
      </c>
      <c r="AN100" s="74">
        <v>104.65</v>
      </c>
      <c r="AO100" s="74">
        <v>144.66</v>
      </c>
      <c r="AP100" s="74">
        <v>121.52</v>
      </c>
      <c r="AQ100" s="74">
        <v>161.78</v>
      </c>
      <c r="AR100" s="74">
        <v>105.29</v>
      </c>
      <c r="AS100" s="74">
        <v>145.55000000000001</v>
      </c>
      <c r="AT100" s="74">
        <v>122.4</v>
      </c>
      <c r="AU100" s="74">
        <v>162.91999999999999</v>
      </c>
      <c r="AV100" s="74">
        <v>105.95</v>
      </c>
      <c r="AW100" s="74">
        <v>146.47</v>
      </c>
      <c r="AX100" s="74">
        <v>123.3</v>
      </c>
      <c r="AY100" s="74">
        <v>164.07</v>
      </c>
      <c r="AZ100" s="74">
        <v>109.4</v>
      </c>
      <c r="BA100" s="74">
        <v>151.22999999999999</v>
      </c>
      <c r="BB100" s="74">
        <v>124.21</v>
      </c>
      <c r="BC100" s="74">
        <v>165.24</v>
      </c>
      <c r="BD100" s="74">
        <v>110.08</v>
      </c>
      <c r="BE100" s="74">
        <v>152.19</v>
      </c>
      <c r="BF100" s="74">
        <v>126.06</v>
      </c>
      <c r="BG100" s="74">
        <v>167.62</v>
      </c>
      <c r="BH100" s="74">
        <v>111.49</v>
      </c>
      <c r="BI100" s="74">
        <v>154.13</v>
      </c>
      <c r="BJ100" s="74">
        <v>125.68</v>
      </c>
      <c r="BK100" s="74">
        <v>168.6</v>
      </c>
      <c r="BL100" s="74">
        <v>112.21</v>
      </c>
      <c r="BM100" s="74">
        <v>155.13</v>
      </c>
      <c r="BN100" s="74">
        <v>127.96</v>
      </c>
      <c r="BO100" s="74">
        <v>170.06</v>
      </c>
      <c r="BP100" s="74">
        <v>127.96</v>
      </c>
      <c r="BQ100" s="74">
        <v>170.06</v>
      </c>
      <c r="BR100" s="51" t="s">
        <v>85</v>
      </c>
      <c r="BS100" s="51" t="s">
        <v>85</v>
      </c>
      <c r="BT100" s="51" t="s">
        <v>85</v>
      </c>
      <c r="BU100" s="51" t="s">
        <v>85</v>
      </c>
      <c r="BV100" s="51">
        <v>0</v>
      </c>
      <c r="BW100" s="51" t="s">
        <v>155</v>
      </c>
      <c r="BX100" s="51" t="s">
        <v>124</v>
      </c>
      <c r="BY100" s="51" t="s">
        <v>274</v>
      </c>
    </row>
    <row r="101" spans="1:77" ht="15" customHeight="1" x14ac:dyDescent="0.25">
      <c r="A101" s="51" t="s">
        <v>74</v>
      </c>
      <c r="B101" s="51" t="s">
        <v>75</v>
      </c>
      <c r="C101" s="51" t="s">
        <v>76</v>
      </c>
      <c r="D101" s="51" t="s">
        <v>77</v>
      </c>
      <c r="E101" s="52">
        <v>541519120016717</v>
      </c>
      <c r="F101" s="52">
        <v>1883000500037</v>
      </c>
      <c r="G101" s="52">
        <v>7898560664373</v>
      </c>
      <c r="H101" s="52" t="str">
        <f>VLOOKUP(E101,'[2]VIATRIS '!$D$1:$F$65536,3,0)</f>
        <v>7898560664373</v>
      </c>
      <c r="I101" s="52">
        <v>400553737</v>
      </c>
      <c r="J101" s="52" t="e">
        <v>#N/A</v>
      </c>
      <c r="K101" s="51" t="s">
        <v>364</v>
      </c>
      <c r="L101" s="51" t="s">
        <v>365</v>
      </c>
      <c r="M101" s="51" t="s">
        <v>369</v>
      </c>
      <c r="N101" s="51" t="s">
        <v>370</v>
      </c>
      <c r="O101" s="51" t="s">
        <v>368</v>
      </c>
      <c r="P101" s="51" t="s">
        <v>328</v>
      </c>
      <c r="Q101" s="51" t="s">
        <v>273</v>
      </c>
      <c r="R101" s="74">
        <v>63.7</v>
      </c>
      <c r="S101" s="74">
        <v>85.45</v>
      </c>
      <c r="T101" s="74">
        <v>63.7</v>
      </c>
      <c r="U101" s="74">
        <v>85.45</v>
      </c>
      <c r="V101" s="74">
        <v>75.34</v>
      </c>
      <c r="W101" s="74">
        <v>100.63</v>
      </c>
      <c r="X101" s="74">
        <v>67.86</v>
      </c>
      <c r="Y101" s="74">
        <v>90.65</v>
      </c>
      <c r="Z101" s="74">
        <v>80.569999999999993</v>
      </c>
      <c r="AA101" s="74">
        <v>107.39</v>
      </c>
      <c r="AB101" s="74">
        <v>70.13</v>
      </c>
      <c r="AC101" s="74">
        <v>96.95</v>
      </c>
      <c r="AD101" s="74">
        <v>81.12</v>
      </c>
      <c r="AE101" s="74">
        <v>108.11</v>
      </c>
      <c r="AF101" s="74">
        <v>70.56</v>
      </c>
      <c r="AG101" s="74">
        <v>97.55</v>
      </c>
      <c r="AH101" s="74">
        <v>81.7</v>
      </c>
      <c r="AI101" s="74">
        <v>108.85</v>
      </c>
      <c r="AJ101" s="74">
        <v>70.989999999999995</v>
      </c>
      <c r="AK101" s="74">
        <v>98.14</v>
      </c>
      <c r="AL101" s="74">
        <v>82.87</v>
      </c>
      <c r="AM101" s="74">
        <v>110.36</v>
      </c>
      <c r="AN101" s="74">
        <v>71.86</v>
      </c>
      <c r="AO101" s="74">
        <v>99.34</v>
      </c>
      <c r="AP101" s="74">
        <v>83.45</v>
      </c>
      <c r="AQ101" s="74">
        <v>111.11</v>
      </c>
      <c r="AR101" s="74">
        <v>72.31</v>
      </c>
      <c r="AS101" s="74">
        <v>99.97</v>
      </c>
      <c r="AT101" s="74">
        <v>84.06</v>
      </c>
      <c r="AU101" s="74">
        <v>111.89</v>
      </c>
      <c r="AV101" s="74">
        <v>72.77</v>
      </c>
      <c r="AW101" s="74">
        <v>100.59</v>
      </c>
      <c r="AX101" s="74">
        <v>84.67</v>
      </c>
      <c r="AY101" s="74">
        <v>112.68</v>
      </c>
      <c r="AZ101" s="74">
        <v>75.12</v>
      </c>
      <c r="BA101" s="74">
        <v>103.85</v>
      </c>
      <c r="BB101" s="74">
        <v>85.29</v>
      </c>
      <c r="BC101" s="74">
        <v>113.47</v>
      </c>
      <c r="BD101" s="74">
        <v>75.59</v>
      </c>
      <c r="BE101" s="74">
        <v>104.5</v>
      </c>
      <c r="BF101" s="74">
        <v>86.57</v>
      </c>
      <c r="BG101" s="74">
        <v>115.11</v>
      </c>
      <c r="BH101" s="74">
        <v>76.569999999999993</v>
      </c>
      <c r="BI101" s="74">
        <v>105.85</v>
      </c>
      <c r="BJ101" s="74">
        <v>86.3</v>
      </c>
      <c r="BK101" s="74">
        <v>115.77</v>
      </c>
      <c r="BL101" s="74">
        <v>77.06</v>
      </c>
      <c r="BM101" s="74">
        <v>106.53</v>
      </c>
      <c r="BN101" s="74">
        <v>87.87</v>
      </c>
      <c r="BO101" s="74">
        <v>116.78</v>
      </c>
      <c r="BP101" s="74">
        <v>87.87</v>
      </c>
      <c r="BQ101" s="74">
        <v>116.78</v>
      </c>
      <c r="BR101" s="51" t="s">
        <v>85</v>
      </c>
      <c r="BS101" s="51" t="s">
        <v>85</v>
      </c>
      <c r="BT101" s="51" t="s">
        <v>85</v>
      </c>
      <c r="BU101" s="51" t="s">
        <v>85</v>
      </c>
      <c r="BV101" s="51">
        <v>0</v>
      </c>
      <c r="BW101" s="51" t="s">
        <v>155</v>
      </c>
      <c r="BX101" s="51" t="s">
        <v>124</v>
      </c>
      <c r="BY101" s="51" t="s">
        <v>274</v>
      </c>
    </row>
    <row r="102" spans="1:77" ht="15" hidden="1" customHeight="1" x14ac:dyDescent="0.25">
      <c r="A102" s="51" t="s">
        <v>100</v>
      </c>
      <c r="B102" s="51" t="s">
        <v>101</v>
      </c>
      <c r="C102" s="51" t="s">
        <v>76</v>
      </c>
      <c r="D102" s="51" t="s">
        <v>77</v>
      </c>
      <c r="E102" s="52">
        <v>541512030002216</v>
      </c>
      <c r="F102" s="52">
        <v>1883000010021</v>
      </c>
      <c r="G102" s="52">
        <v>7898560660337</v>
      </c>
      <c r="H102" s="52" t="str">
        <f>VLOOKUP(E102,'[2]VIATRIS '!$D$1:$F$65536,3,0)</f>
        <v>7898560660337</v>
      </c>
      <c r="I102" s="52">
        <v>400533316</v>
      </c>
      <c r="J102" s="52" t="e">
        <v>#N/A</v>
      </c>
      <c r="K102" s="51" t="s">
        <v>371</v>
      </c>
      <c r="L102" s="51" t="s">
        <v>372</v>
      </c>
      <c r="M102" s="51" t="s">
        <v>373</v>
      </c>
      <c r="N102" s="51" t="s">
        <v>374</v>
      </c>
      <c r="O102" s="51" t="s">
        <v>375</v>
      </c>
      <c r="P102" s="51" t="s">
        <v>376</v>
      </c>
      <c r="Q102" s="51" t="s">
        <v>84</v>
      </c>
      <c r="R102" s="74">
        <v>847.98</v>
      </c>
      <c r="S102" s="74" t="s">
        <v>282</v>
      </c>
      <c r="T102" s="74">
        <v>847.98</v>
      </c>
      <c r="U102" s="74" t="s">
        <v>282</v>
      </c>
      <c r="V102" s="74">
        <v>963.61</v>
      </c>
      <c r="W102" s="74" t="s">
        <v>282</v>
      </c>
      <c r="X102" s="74">
        <v>963.61</v>
      </c>
      <c r="Y102" s="74" t="s">
        <v>282</v>
      </c>
      <c r="Z102" s="74">
        <v>1021.66</v>
      </c>
      <c r="AA102" s="74" t="s">
        <v>282</v>
      </c>
      <c r="AB102" s="74">
        <v>1021.66</v>
      </c>
      <c r="AC102" s="74" t="s">
        <v>282</v>
      </c>
      <c r="AD102" s="74">
        <v>1027.8499999999999</v>
      </c>
      <c r="AE102" s="74" t="s">
        <v>282</v>
      </c>
      <c r="AF102" s="74">
        <v>1027.8499999999999</v>
      </c>
      <c r="AG102" s="74" t="s">
        <v>282</v>
      </c>
      <c r="AH102" s="74">
        <v>1034.1199999999999</v>
      </c>
      <c r="AI102" s="74" t="s">
        <v>282</v>
      </c>
      <c r="AJ102" s="74">
        <v>1034.1199999999999</v>
      </c>
      <c r="AK102" s="74" t="s">
        <v>282</v>
      </c>
      <c r="AL102" s="74">
        <v>1046.8900000000001</v>
      </c>
      <c r="AM102" s="74" t="s">
        <v>282</v>
      </c>
      <c r="AN102" s="74">
        <v>1046.8900000000001</v>
      </c>
      <c r="AO102" s="74" t="s">
        <v>282</v>
      </c>
      <c r="AP102" s="74">
        <v>1053.3900000000001</v>
      </c>
      <c r="AQ102" s="74" t="s">
        <v>282</v>
      </c>
      <c r="AR102" s="74">
        <v>1053.3900000000001</v>
      </c>
      <c r="AS102" s="74" t="s">
        <v>282</v>
      </c>
      <c r="AT102" s="74">
        <v>1059.98</v>
      </c>
      <c r="AU102" s="74" t="s">
        <v>282</v>
      </c>
      <c r="AV102" s="74">
        <v>1059.98</v>
      </c>
      <c r="AW102" s="74" t="s">
        <v>282</v>
      </c>
      <c r="AX102" s="74">
        <v>1066.6400000000001</v>
      </c>
      <c r="AY102" s="74" t="s">
        <v>282</v>
      </c>
      <c r="AZ102" s="74">
        <v>1066.6400000000001</v>
      </c>
      <c r="BA102" s="74" t="s">
        <v>282</v>
      </c>
      <c r="BB102" s="74">
        <v>1073.3900000000001</v>
      </c>
      <c r="BC102" s="74" t="s">
        <v>282</v>
      </c>
      <c r="BD102" s="74">
        <v>1073.3900000000001</v>
      </c>
      <c r="BE102" s="74" t="s">
        <v>282</v>
      </c>
      <c r="BF102" s="74">
        <v>1087.1500000000001</v>
      </c>
      <c r="BG102" s="74" t="s">
        <v>282</v>
      </c>
      <c r="BH102" s="74">
        <v>1087.1500000000001</v>
      </c>
      <c r="BI102" s="74" t="s">
        <v>282</v>
      </c>
      <c r="BJ102" s="74">
        <v>1094.17</v>
      </c>
      <c r="BK102" s="74" t="s">
        <v>282</v>
      </c>
      <c r="BL102" s="74">
        <v>1094.17</v>
      </c>
      <c r="BM102" s="74" t="s">
        <v>282</v>
      </c>
      <c r="BN102" s="74">
        <v>1101.27</v>
      </c>
      <c r="BO102" s="74" t="s">
        <v>282</v>
      </c>
      <c r="BP102" s="74">
        <v>1101.27</v>
      </c>
      <c r="BQ102" s="74" t="s">
        <v>282</v>
      </c>
      <c r="BR102" s="51" t="s">
        <v>124</v>
      </c>
      <c r="BS102" s="51" t="s">
        <v>85</v>
      </c>
      <c r="BT102" s="51" t="s">
        <v>85</v>
      </c>
      <c r="BU102" s="51" t="s">
        <v>85</v>
      </c>
      <c r="BV102" s="51">
        <v>0</v>
      </c>
      <c r="BW102" s="51" t="s">
        <v>86</v>
      </c>
      <c r="BX102" s="51" t="s">
        <v>124</v>
      </c>
      <c r="BY102" s="51" t="s">
        <v>163</v>
      </c>
    </row>
    <row r="103" spans="1:77" ht="15" hidden="1" customHeight="1" x14ac:dyDescent="0.25">
      <c r="A103" s="51" t="s">
        <v>100</v>
      </c>
      <c r="B103" s="51" t="s">
        <v>101</v>
      </c>
      <c r="C103" s="51" t="s">
        <v>76</v>
      </c>
      <c r="D103" s="51" t="s">
        <v>77</v>
      </c>
      <c r="E103" s="52">
        <v>541512030002316</v>
      </c>
      <c r="F103" s="52">
        <v>1883000010048</v>
      </c>
      <c r="G103" s="52">
        <v>7898560660320</v>
      </c>
      <c r="H103" s="52" t="str">
        <f>VLOOKUP(E103,'[2]VIATRIS '!$D$1:$F$65536,3,0)</f>
        <v>7898560660320</v>
      </c>
      <c r="I103" s="52">
        <v>400533317</v>
      </c>
      <c r="J103" s="52" t="e">
        <v>#N/A</v>
      </c>
      <c r="K103" s="51" t="s">
        <v>371</v>
      </c>
      <c r="L103" s="51" t="s">
        <v>372</v>
      </c>
      <c r="M103" s="51" t="s">
        <v>377</v>
      </c>
      <c r="N103" s="51" t="s">
        <v>378</v>
      </c>
      <c r="O103" s="51" t="s">
        <v>375</v>
      </c>
      <c r="P103" s="51" t="s">
        <v>376</v>
      </c>
      <c r="Q103" s="51" t="s">
        <v>84</v>
      </c>
      <c r="R103" s="74">
        <v>1494.37</v>
      </c>
      <c r="S103" s="74" t="s">
        <v>282</v>
      </c>
      <c r="T103" s="74">
        <v>1494.37</v>
      </c>
      <c r="U103" s="74" t="s">
        <v>282</v>
      </c>
      <c r="V103" s="74">
        <v>1698.15</v>
      </c>
      <c r="W103" s="74" t="s">
        <v>282</v>
      </c>
      <c r="X103" s="74">
        <v>1698.15</v>
      </c>
      <c r="Y103" s="74" t="s">
        <v>282</v>
      </c>
      <c r="Z103" s="74">
        <v>1800.45</v>
      </c>
      <c r="AA103" s="74" t="s">
        <v>282</v>
      </c>
      <c r="AB103" s="74">
        <v>1800.45</v>
      </c>
      <c r="AC103" s="74" t="s">
        <v>282</v>
      </c>
      <c r="AD103" s="74">
        <v>1811.36</v>
      </c>
      <c r="AE103" s="74" t="s">
        <v>282</v>
      </c>
      <c r="AF103" s="74">
        <v>1811.36</v>
      </c>
      <c r="AG103" s="74" t="s">
        <v>282</v>
      </c>
      <c r="AH103" s="74">
        <v>1822.4</v>
      </c>
      <c r="AI103" s="74" t="s">
        <v>282</v>
      </c>
      <c r="AJ103" s="74">
        <v>1822.4</v>
      </c>
      <c r="AK103" s="74" t="s">
        <v>282</v>
      </c>
      <c r="AL103" s="74">
        <v>1844.9</v>
      </c>
      <c r="AM103" s="74" t="s">
        <v>282</v>
      </c>
      <c r="AN103" s="74">
        <v>1844.9</v>
      </c>
      <c r="AO103" s="74" t="s">
        <v>282</v>
      </c>
      <c r="AP103" s="74">
        <v>1856.36</v>
      </c>
      <c r="AQ103" s="74" t="s">
        <v>282</v>
      </c>
      <c r="AR103" s="74">
        <v>1856.36</v>
      </c>
      <c r="AS103" s="74" t="s">
        <v>282</v>
      </c>
      <c r="AT103" s="74">
        <v>1867.96</v>
      </c>
      <c r="AU103" s="74" t="s">
        <v>282</v>
      </c>
      <c r="AV103" s="74">
        <v>1867.96</v>
      </c>
      <c r="AW103" s="74" t="s">
        <v>282</v>
      </c>
      <c r="AX103" s="74">
        <v>1879.71</v>
      </c>
      <c r="AY103" s="74" t="s">
        <v>282</v>
      </c>
      <c r="AZ103" s="74">
        <v>1879.71</v>
      </c>
      <c r="BA103" s="74" t="s">
        <v>282</v>
      </c>
      <c r="BB103" s="74">
        <v>1891.61</v>
      </c>
      <c r="BC103" s="74" t="s">
        <v>282</v>
      </c>
      <c r="BD103" s="74">
        <v>1891.61</v>
      </c>
      <c r="BE103" s="74" t="s">
        <v>282</v>
      </c>
      <c r="BF103" s="74">
        <v>1915.86</v>
      </c>
      <c r="BG103" s="74" t="s">
        <v>282</v>
      </c>
      <c r="BH103" s="74">
        <v>1915.86</v>
      </c>
      <c r="BI103" s="74" t="s">
        <v>282</v>
      </c>
      <c r="BJ103" s="74">
        <v>1928.22</v>
      </c>
      <c r="BK103" s="74" t="s">
        <v>282</v>
      </c>
      <c r="BL103" s="74">
        <v>1928.22</v>
      </c>
      <c r="BM103" s="74" t="s">
        <v>282</v>
      </c>
      <c r="BN103" s="74">
        <v>1940.74</v>
      </c>
      <c r="BO103" s="74" t="s">
        <v>282</v>
      </c>
      <c r="BP103" s="74">
        <v>1940.74</v>
      </c>
      <c r="BQ103" s="74" t="s">
        <v>282</v>
      </c>
      <c r="BR103" s="51" t="s">
        <v>124</v>
      </c>
      <c r="BS103" s="51" t="s">
        <v>85</v>
      </c>
      <c r="BT103" s="51" t="s">
        <v>85</v>
      </c>
      <c r="BU103" s="51" t="s">
        <v>85</v>
      </c>
      <c r="BV103" s="51">
        <v>0</v>
      </c>
      <c r="BW103" s="51" t="s">
        <v>86</v>
      </c>
      <c r="BX103" s="51" t="s">
        <v>124</v>
      </c>
      <c r="BY103" s="51" t="s">
        <v>274</v>
      </c>
    </row>
    <row r="104" spans="1:77" ht="15" hidden="1" customHeight="1" x14ac:dyDescent="0.25">
      <c r="A104" s="51" t="s">
        <v>100</v>
      </c>
      <c r="B104" s="51" t="s">
        <v>101</v>
      </c>
      <c r="C104" s="51" t="s">
        <v>76</v>
      </c>
      <c r="D104" s="51" t="s">
        <v>77</v>
      </c>
      <c r="E104" s="52">
        <v>541518020005303</v>
      </c>
      <c r="F104" s="52">
        <v>1883000010056</v>
      </c>
      <c r="G104" s="52">
        <v>7898560663185</v>
      </c>
      <c r="H104" s="52" t="str">
        <f>VLOOKUP(E104,'[2]VIATRIS '!$D$1:$F$65536,3,0)</f>
        <v>7898560663185</v>
      </c>
      <c r="I104" s="52" t="s">
        <v>479</v>
      </c>
      <c r="J104" s="52" t="str">
        <f t="shared" ref="J104:J106" si="3">I104</f>
        <v>NÃO COMERCILIZA NO MOMENTO</v>
      </c>
      <c r="K104" s="51" t="s">
        <v>379</v>
      </c>
      <c r="L104" s="51" t="s">
        <v>372</v>
      </c>
      <c r="M104" s="51" t="s">
        <v>380</v>
      </c>
      <c r="N104" s="51" t="s">
        <v>381</v>
      </c>
      <c r="O104" s="51" t="s">
        <v>375</v>
      </c>
      <c r="P104" s="51" t="s">
        <v>376</v>
      </c>
      <c r="Q104" s="51" t="s">
        <v>84</v>
      </c>
      <c r="R104" s="74">
        <v>1211</v>
      </c>
      <c r="S104" s="74" t="s">
        <v>282</v>
      </c>
      <c r="T104" s="74">
        <v>1211</v>
      </c>
      <c r="U104" s="74" t="s">
        <v>282</v>
      </c>
      <c r="V104" s="74">
        <v>1376.14</v>
      </c>
      <c r="W104" s="74" t="s">
        <v>282</v>
      </c>
      <c r="X104" s="74">
        <v>1376.14</v>
      </c>
      <c r="Y104" s="74" t="s">
        <v>282</v>
      </c>
      <c r="Z104" s="74">
        <v>1459.04</v>
      </c>
      <c r="AA104" s="74" t="s">
        <v>282</v>
      </c>
      <c r="AB104" s="74">
        <v>1459.04</v>
      </c>
      <c r="AC104" s="74" t="s">
        <v>282</v>
      </c>
      <c r="AD104" s="74">
        <v>1467.88</v>
      </c>
      <c r="AE104" s="74" t="s">
        <v>282</v>
      </c>
      <c r="AF104" s="74">
        <v>1467.88</v>
      </c>
      <c r="AG104" s="74" t="s">
        <v>282</v>
      </c>
      <c r="AH104" s="74">
        <v>1476.83</v>
      </c>
      <c r="AI104" s="74" t="s">
        <v>282</v>
      </c>
      <c r="AJ104" s="74">
        <v>1476.83</v>
      </c>
      <c r="AK104" s="74" t="s">
        <v>282</v>
      </c>
      <c r="AL104" s="74">
        <v>1495.06</v>
      </c>
      <c r="AM104" s="74" t="s">
        <v>282</v>
      </c>
      <c r="AN104" s="74">
        <v>1495.06</v>
      </c>
      <c r="AO104" s="74" t="s">
        <v>282</v>
      </c>
      <c r="AP104" s="74">
        <v>1504.35</v>
      </c>
      <c r="AQ104" s="74" t="s">
        <v>282</v>
      </c>
      <c r="AR104" s="74">
        <v>1504.35</v>
      </c>
      <c r="AS104" s="74" t="s">
        <v>282</v>
      </c>
      <c r="AT104" s="74">
        <v>1513.75</v>
      </c>
      <c r="AU104" s="74" t="s">
        <v>282</v>
      </c>
      <c r="AV104" s="74">
        <v>1513.75</v>
      </c>
      <c r="AW104" s="74" t="s">
        <v>282</v>
      </c>
      <c r="AX104" s="74">
        <v>1523.27</v>
      </c>
      <c r="AY104" s="74" t="s">
        <v>282</v>
      </c>
      <c r="AZ104" s="74">
        <v>1523.27</v>
      </c>
      <c r="BA104" s="74" t="s">
        <v>282</v>
      </c>
      <c r="BB104" s="74">
        <v>1532.91</v>
      </c>
      <c r="BC104" s="74" t="s">
        <v>282</v>
      </c>
      <c r="BD104" s="74">
        <v>1532.91</v>
      </c>
      <c r="BE104" s="74" t="s">
        <v>282</v>
      </c>
      <c r="BF104" s="74">
        <v>1552.56</v>
      </c>
      <c r="BG104" s="74" t="s">
        <v>282</v>
      </c>
      <c r="BH104" s="74">
        <v>1552.56</v>
      </c>
      <c r="BI104" s="74" t="s">
        <v>282</v>
      </c>
      <c r="BJ104" s="74">
        <v>1562.58</v>
      </c>
      <c r="BK104" s="74" t="s">
        <v>282</v>
      </c>
      <c r="BL104" s="74">
        <v>1562.58</v>
      </c>
      <c r="BM104" s="74" t="s">
        <v>282</v>
      </c>
      <c r="BN104" s="74">
        <v>1572.73</v>
      </c>
      <c r="BO104" s="74" t="s">
        <v>282</v>
      </c>
      <c r="BP104" s="74">
        <v>1572.73</v>
      </c>
      <c r="BQ104" s="74" t="s">
        <v>282</v>
      </c>
      <c r="BR104" s="51" t="s">
        <v>124</v>
      </c>
      <c r="BS104" s="51" t="s">
        <v>85</v>
      </c>
      <c r="BT104" s="51" t="s">
        <v>85</v>
      </c>
      <c r="BU104" s="51" t="s">
        <v>85</v>
      </c>
      <c r="BV104" s="51">
        <v>0</v>
      </c>
      <c r="BW104" s="51" t="s">
        <v>86</v>
      </c>
      <c r="BX104" s="51" t="s">
        <v>85</v>
      </c>
      <c r="BY104" s="51" t="s">
        <v>163</v>
      </c>
    </row>
    <row r="105" spans="1:77" ht="15" hidden="1" customHeight="1" x14ac:dyDescent="0.25">
      <c r="A105" s="51" t="s">
        <v>100</v>
      </c>
      <c r="B105" s="51" t="s">
        <v>101</v>
      </c>
      <c r="C105" s="51" t="s">
        <v>76</v>
      </c>
      <c r="D105" s="51" t="s">
        <v>77</v>
      </c>
      <c r="E105" s="52">
        <v>541518020005403</v>
      </c>
      <c r="F105" s="52">
        <v>1883000010064</v>
      </c>
      <c r="G105" s="52">
        <v>7898560663192</v>
      </c>
      <c r="H105" s="52" t="str">
        <f>VLOOKUP(E105,'[2]VIATRIS '!$D$1:$F$65536,3,0)</f>
        <v>7898560663192</v>
      </c>
      <c r="I105" s="52" t="s">
        <v>479</v>
      </c>
      <c r="J105" s="52" t="str">
        <f t="shared" si="3"/>
        <v>NÃO COMERCILIZA NO MOMENTO</v>
      </c>
      <c r="K105" s="51" t="s">
        <v>379</v>
      </c>
      <c r="L105" s="51" t="s">
        <v>372</v>
      </c>
      <c r="M105" s="51" t="s">
        <v>382</v>
      </c>
      <c r="N105" s="51" t="s">
        <v>383</v>
      </c>
      <c r="O105" s="51" t="s">
        <v>375</v>
      </c>
      <c r="P105" s="51" t="s">
        <v>376</v>
      </c>
      <c r="Q105" s="51" t="s">
        <v>84</v>
      </c>
      <c r="R105" s="74">
        <v>2134.09</v>
      </c>
      <c r="S105" s="74" t="s">
        <v>282</v>
      </c>
      <c r="T105" s="74">
        <v>2134.09</v>
      </c>
      <c r="U105" s="74" t="s">
        <v>282</v>
      </c>
      <c r="V105" s="74">
        <v>2425.1</v>
      </c>
      <c r="W105" s="74" t="s">
        <v>282</v>
      </c>
      <c r="X105" s="74">
        <v>2425.1</v>
      </c>
      <c r="Y105" s="74" t="s">
        <v>282</v>
      </c>
      <c r="Z105" s="74">
        <v>2571.19</v>
      </c>
      <c r="AA105" s="74" t="s">
        <v>282</v>
      </c>
      <c r="AB105" s="74">
        <v>2571.19</v>
      </c>
      <c r="AC105" s="74" t="s">
        <v>282</v>
      </c>
      <c r="AD105" s="74">
        <v>2586.7800000000002</v>
      </c>
      <c r="AE105" s="74" t="s">
        <v>282</v>
      </c>
      <c r="AF105" s="74">
        <v>2586.7800000000002</v>
      </c>
      <c r="AG105" s="74" t="s">
        <v>282</v>
      </c>
      <c r="AH105" s="74">
        <v>2602.5500000000002</v>
      </c>
      <c r="AI105" s="74" t="s">
        <v>282</v>
      </c>
      <c r="AJ105" s="74">
        <v>2602.5500000000002</v>
      </c>
      <c r="AK105" s="74" t="s">
        <v>282</v>
      </c>
      <c r="AL105" s="74">
        <v>2634.68</v>
      </c>
      <c r="AM105" s="74" t="s">
        <v>282</v>
      </c>
      <c r="AN105" s="74">
        <v>2634.68</v>
      </c>
      <c r="AO105" s="74" t="s">
        <v>282</v>
      </c>
      <c r="AP105" s="74">
        <v>2651.04</v>
      </c>
      <c r="AQ105" s="74" t="s">
        <v>282</v>
      </c>
      <c r="AR105" s="74">
        <v>2651.04</v>
      </c>
      <c r="AS105" s="74" t="s">
        <v>282</v>
      </c>
      <c r="AT105" s="74">
        <v>2667.61</v>
      </c>
      <c r="AU105" s="74" t="s">
        <v>282</v>
      </c>
      <c r="AV105" s="74">
        <v>2667.61</v>
      </c>
      <c r="AW105" s="74" t="s">
        <v>282</v>
      </c>
      <c r="AX105" s="74">
        <v>2684.39</v>
      </c>
      <c r="AY105" s="74" t="s">
        <v>282</v>
      </c>
      <c r="AZ105" s="74">
        <v>2684.39</v>
      </c>
      <c r="BA105" s="74" t="s">
        <v>282</v>
      </c>
      <c r="BB105" s="74">
        <v>2701.38</v>
      </c>
      <c r="BC105" s="74" t="s">
        <v>282</v>
      </c>
      <c r="BD105" s="74">
        <v>2701.38</v>
      </c>
      <c r="BE105" s="74" t="s">
        <v>282</v>
      </c>
      <c r="BF105" s="74">
        <v>2736.01</v>
      </c>
      <c r="BG105" s="74" t="s">
        <v>282</v>
      </c>
      <c r="BH105" s="74">
        <v>2736.01</v>
      </c>
      <c r="BI105" s="74" t="s">
        <v>282</v>
      </c>
      <c r="BJ105" s="74">
        <v>2753.67</v>
      </c>
      <c r="BK105" s="74" t="s">
        <v>282</v>
      </c>
      <c r="BL105" s="74">
        <v>2753.67</v>
      </c>
      <c r="BM105" s="74" t="s">
        <v>282</v>
      </c>
      <c r="BN105" s="74">
        <v>2771.54</v>
      </c>
      <c r="BO105" s="74" t="s">
        <v>282</v>
      </c>
      <c r="BP105" s="74">
        <v>2771.54</v>
      </c>
      <c r="BQ105" s="74" t="s">
        <v>282</v>
      </c>
      <c r="BR105" s="51" t="s">
        <v>124</v>
      </c>
      <c r="BS105" s="51" t="s">
        <v>85</v>
      </c>
      <c r="BT105" s="51" t="s">
        <v>85</v>
      </c>
      <c r="BU105" s="51" t="s">
        <v>85</v>
      </c>
      <c r="BV105" s="51">
        <v>0</v>
      </c>
      <c r="BW105" s="51" t="s">
        <v>86</v>
      </c>
      <c r="BX105" s="51" t="s">
        <v>85</v>
      </c>
      <c r="BY105" s="51" t="s">
        <v>163</v>
      </c>
    </row>
    <row r="106" spans="1:77" ht="15" hidden="1" customHeight="1" x14ac:dyDescent="0.25">
      <c r="A106" s="51" t="s">
        <v>74</v>
      </c>
      <c r="B106" s="51" t="s">
        <v>75</v>
      </c>
      <c r="C106" s="51" t="s">
        <v>76</v>
      </c>
      <c r="D106" s="51" t="s">
        <v>77</v>
      </c>
      <c r="E106" s="52">
        <v>541518100012107</v>
      </c>
      <c r="F106" s="52">
        <v>1883000350027</v>
      </c>
      <c r="G106" s="52">
        <v>7898560663949</v>
      </c>
      <c r="H106" s="52" t="str">
        <f>VLOOKUP(E106,'[2]VIATRIS '!$D$1:$F$65536,3,0)</f>
        <v>7898560663949</v>
      </c>
      <c r="I106" s="52" t="s">
        <v>479</v>
      </c>
      <c r="J106" s="52" t="str">
        <f t="shared" si="3"/>
        <v>NÃO COMERCILIZA NO MOMENTO</v>
      </c>
      <c r="K106" s="51" t="s">
        <v>384</v>
      </c>
      <c r="L106" s="51" t="s">
        <v>385</v>
      </c>
      <c r="M106" s="51" t="s">
        <v>386</v>
      </c>
      <c r="N106" s="51" t="s">
        <v>387</v>
      </c>
      <c r="O106" s="51" t="s">
        <v>388</v>
      </c>
      <c r="P106" s="51" t="s">
        <v>107</v>
      </c>
      <c r="Q106" s="51" t="s">
        <v>84</v>
      </c>
      <c r="R106" s="74">
        <v>62.48</v>
      </c>
      <c r="S106" s="74">
        <v>86.37</v>
      </c>
      <c r="T106" s="74">
        <v>62.48</v>
      </c>
      <c r="U106" s="74">
        <v>86.37</v>
      </c>
      <c r="V106" s="74">
        <v>71</v>
      </c>
      <c r="W106" s="74">
        <v>98.15</v>
      </c>
      <c r="X106" s="74">
        <v>71</v>
      </c>
      <c r="Y106" s="74">
        <v>98.15</v>
      </c>
      <c r="Z106" s="74">
        <v>75.28</v>
      </c>
      <c r="AA106" s="74">
        <v>104.07</v>
      </c>
      <c r="AB106" s="74">
        <v>75.28</v>
      </c>
      <c r="AC106" s="74">
        <v>104.07</v>
      </c>
      <c r="AD106" s="74">
        <v>75.73</v>
      </c>
      <c r="AE106" s="74">
        <v>104.69</v>
      </c>
      <c r="AF106" s="74">
        <v>75.73</v>
      </c>
      <c r="AG106" s="74">
        <v>104.69</v>
      </c>
      <c r="AH106" s="74">
        <v>76.2</v>
      </c>
      <c r="AI106" s="74">
        <v>105.34</v>
      </c>
      <c r="AJ106" s="74">
        <v>76.2</v>
      </c>
      <c r="AK106" s="74">
        <v>105.34</v>
      </c>
      <c r="AL106" s="74">
        <v>77.14</v>
      </c>
      <c r="AM106" s="74">
        <v>106.64</v>
      </c>
      <c r="AN106" s="74">
        <v>77.14</v>
      </c>
      <c r="AO106" s="74">
        <v>106.64</v>
      </c>
      <c r="AP106" s="74">
        <v>77.61</v>
      </c>
      <c r="AQ106" s="74">
        <v>107.29</v>
      </c>
      <c r="AR106" s="74">
        <v>77.61</v>
      </c>
      <c r="AS106" s="74">
        <v>107.29</v>
      </c>
      <c r="AT106" s="74">
        <v>78.099999999999994</v>
      </c>
      <c r="AU106" s="74">
        <v>107.97</v>
      </c>
      <c r="AV106" s="74">
        <v>78.099999999999994</v>
      </c>
      <c r="AW106" s="74">
        <v>107.97</v>
      </c>
      <c r="AX106" s="74">
        <v>78.59</v>
      </c>
      <c r="AY106" s="74">
        <v>108.65</v>
      </c>
      <c r="AZ106" s="74">
        <v>78.59</v>
      </c>
      <c r="BA106" s="74">
        <v>108.65</v>
      </c>
      <c r="BB106" s="74">
        <v>79.09</v>
      </c>
      <c r="BC106" s="74">
        <v>109.34</v>
      </c>
      <c r="BD106" s="74">
        <v>79.09</v>
      </c>
      <c r="BE106" s="74">
        <v>109.34</v>
      </c>
      <c r="BF106" s="74">
        <v>80.099999999999994</v>
      </c>
      <c r="BG106" s="74">
        <v>110.73</v>
      </c>
      <c r="BH106" s="74">
        <v>80.099999999999994</v>
      </c>
      <c r="BI106" s="74">
        <v>110.73</v>
      </c>
      <c r="BJ106" s="74">
        <v>80.62</v>
      </c>
      <c r="BK106" s="74">
        <v>111.45</v>
      </c>
      <c r="BL106" s="74">
        <v>80.62</v>
      </c>
      <c r="BM106" s="74">
        <v>111.45</v>
      </c>
      <c r="BN106" s="74">
        <v>81.14</v>
      </c>
      <c r="BO106" s="74">
        <v>112.17</v>
      </c>
      <c r="BP106" s="74">
        <v>81.14</v>
      </c>
      <c r="BQ106" s="74">
        <v>112.17</v>
      </c>
      <c r="BR106" s="51" t="s">
        <v>85</v>
      </c>
      <c r="BS106" s="51" t="s">
        <v>85</v>
      </c>
      <c r="BT106" s="51" t="s">
        <v>85</v>
      </c>
      <c r="BU106" s="51" t="s">
        <v>85</v>
      </c>
      <c r="BV106" s="51">
        <v>0</v>
      </c>
      <c r="BW106" s="51" t="s">
        <v>86</v>
      </c>
      <c r="BX106" s="51" t="s">
        <v>85</v>
      </c>
      <c r="BY106" s="51" t="s">
        <v>108</v>
      </c>
    </row>
    <row r="107" spans="1:77" ht="15" hidden="1" customHeight="1" x14ac:dyDescent="0.25">
      <c r="A107" s="51" t="s">
        <v>74</v>
      </c>
      <c r="B107" s="51" t="s">
        <v>75</v>
      </c>
      <c r="C107" s="51" t="s">
        <v>76</v>
      </c>
      <c r="D107" s="51" t="s">
        <v>77</v>
      </c>
      <c r="E107" s="52">
        <v>541518100012207</v>
      </c>
      <c r="F107" s="52">
        <v>1883000350035</v>
      </c>
      <c r="G107" s="52">
        <v>7898560663956</v>
      </c>
      <c r="H107" s="52" t="str">
        <f>VLOOKUP(E107,'[2]VIATRIS '!$D$1:$F$65536,3,0)</f>
        <v>7898560663956</v>
      </c>
      <c r="I107" s="52">
        <v>400543632</v>
      </c>
      <c r="J107" s="52" t="e">
        <v>#N/A</v>
      </c>
      <c r="K107" s="51" t="s">
        <v>384</v>
      </c>
      <c r="L107" s="51" t="s">
        <v>385</v>
      </c>
      <c r="M107" s="51" t="s">
        <v>389</v>
      </c>
      <c r="N107" s="51" t="s">
        <v>390</v>
      </c>
      <c r="O107" s="51" t="s">
        <v>388</v>
      </c>
      <c r="P107" s="51" t="s">
        <v>107</v>
      </c>
      <c r="Q107" s="51" t="s">
        <v>84</v>
      </c>
      <c r="R107" s="74">
        <v>168.96</v>
      </c>
      <c r="S107" s="74">
        <v>233.58</v>
      </c>
      <c r="T107" s="74">
        <v>168.96</v>
      </c>
      <c r="U107" s="74">
        <v>233.58</v>
      </c>
      <c r="V107" s="74">
        <v>192</v>
      </c>
      <c r="W107" s="74">
        <v>265.43</v>
      </c>
      <c r="X107" s="74">
        <v>192</v>
      </c>
      <c r="Y107" s="74">
        <v>265.43</v>
      </c>
      <c r="Z107" s="74">
        <v>203.57</v>
      </c>
      <c r="AA107" s="74">
        <v>281.42</v>
      </c>
      <c r="AB107" s="74">
        <v>203.57</v>
      </c>
      <c r="AC107" s="74">
        <v>281.42</v>
      </c>
      <c r="AD107" s="74">
        <v>204.8</v>
      </c>
      <c r="AE107" s="74">
        <v>283.12</v>
      </c>
      <c r="AF107" s="74">
        <v>204.8</v>
      </c>
      <c r="AG107" s="74">
        <v>283.12</v>
      </c>
      <c r="AH107" s="74">
        <v>206.05</v>
      </c>
      <c r="AI107" s="74">
        <v>284.85000000000002</v>
      </c>
      <c r="AJ107" s="74">
        <v>206.05</v>
      </c>
      <c r="AK107" s="74">
        <v>284.85000000000002</v>
      </c>
      <c r="AL107" s="74">
        <v>208.59</v>
      </c>
      <c r="AM107" s="74">
        <v>288.36</v>
      </c>
      <c r="AN107" s="74">
        <v>208.59</v>
      </c>
      <c r="AO107" s="74">
        <v>288.36</v>
      </c>
      <c r="AP107" s="74">
        <v>209.89</v>
      </c>
      <c r="AQ107" s="74">
        <v>290.16000000000003</v>
      </c>
      <c r="AR107" s="74">
        <v>209.89</v>
      </c>
      <c r="AS107" s="74">
        <v>290.16000000000003</v>
      </c>
      <c r="AT107" s="74">
        <v>211.2</v>
      </c>
      <c r="AU107" s="74">
        <v>291.97000000000003</v>
      </c>
      <c r="AV107" s="74">
        <v>211.2</v>
      </c>
      <c r="AW107" s="74">
        <v>291.97000000000003</v>
      </c>
      <c r="AX107" s="74">
        <v>212.53</v>
      </c>
      <c r="AY107" s="74">
        <v>293.81</v>
      </c>
      <c r="AZ107" s="74">
        <v>212.53</v>
      </c>
      <c r="BA107" s="74">
        <v>293.81</v>
      </c>
      <c r="BB107" s="74">
        <v>213.87</v>
      </c>
      <c r="BC107" s="74">
        <v>295.66000000000003</v>
      </c>
      <c r="BD107" s="74">
        <v>213.87</v>
      </c>
      <c r="BE107" s="74">
        <v>295.66000000000003</v>
      </c>
      <c r="BF107" s="74">
        <v>216.62</v>
      </c>
      <c r="BG107" s="74">
        <v>299.45999999999998</v>
      </c>
      <c r="BH107" s="74">
        <v>216.62</v>
      </c>
      <c r="BI107" s="74">
        <v>299.45999999999998</v>
      </c>
      <c r="BJ107" s="74">
        <v>218.01</v>
      </c>
      <c r="BK107" s="74">
        <v>301.39</v>
      </c>
      <c r="BL107" s="74">
        <v>218.01</v>
      </c>
      <c r="BM107" s="74">
        <v>301.39</v>
      </c>
      <c r="BN107" s="74">
        <v>219.43</v>
      </c>
      <c r="BO107" s="74">
        <v>303.35000000000002</v>
      </c>
      <c r="BP107" s="74">
        <v>219.43</v>
      </c>
      <c r="BQ107" s="74">
        <v>303.35000000000002</v>
      </c>
      <c r="BR107" s="51" t="s">
        <v>85</v>
      </c>
      <c r="BS107" s="51" t="s">
        <v>85</v>
      </c>
      <c r="BT107" s="51" t="s">
        <v>85</v>
      </c>
      <c r="BU107" s="51" t="s">
        <v>85</v>
      </c>
      <c r="BV107" s="51">
        <v>0</v>
      </c>
      <c r="BW107" s="51" t="s">
        <v>86</v>
      </c>
      <c r="BX107" s="51" t="s">
        <v>124</v>
      </c>
      <c r="BY107" s="51" t="s">
        <v>108</v>
      </c>
    </row>
    <row r="108" spans="1:77" ht="15" hidden="1" customHeight="1" x14ac:dyDescent="0.25">
      <c r="A108" s="51" t="s">
        <v>74</v>
      </c>
      <c r="B108" s="51" t="s">
        <v>75</v>
      </c>
      <c r="C108" s="51" t="s">
        <v>76</v>
      </c>
      <c r="D108" s="51" t="s">
        <v>77</v>
      </c>
      <c r="E108" s="52">
        <v>541519120016407</v>
      </c>
      <c r="F108" s="52">
        <v>1883000350061</v>
      </c>
      <c r="G108" s="52">
        <v>7898560664038</v>
      </c>
      <c r="H108" s="52" t="str">
        <f>VLOOKUP(E108,'[2]VIATRIS '!$D$1:$F$65536,3,0)</f>
        <v>7898560664038</v>
      </c>
      <c r="I108" s="52" t="s">
        <v>479</v>
      </c>
      <c r="J108" s="52" t="str">
        <f t="shared" ref="J108:J109" si="4">I108</f>
        <v>NÃO COMERCILIZA NO MOMENTO</v>
      </c>
      <c r="K108" s="51" t="s">
        <v>384</v>
      </c>
      <c r="L108" s="51" t="s">
        <v>385</v>
      </c>
      <c r="M108" s="51" t="s">
        <v>391</v>
      </c>
      <c r="N108" s="51" t="s">
        <v>392</v>
      </c>
      <c r="O108" s="51" t="s">
        <v>388</v>
      </c>
      <c r="P108" s="51" t="s">
        <v>107</v>
      </c>
      <c r="Q108" s="51" t="s">
        <v>84</v>
      </c>
      <c r="R108" s="74">
        <v>534.6</v>
      </c>
      <c r="S108" s="74">
        <v>739.05</v>
      </c>
      <c r="T108" s="74">
        <v>534.6</v>
      </c>
      <c r="U108" s="74">
        <v>739.05</v>
      </c>
      <c r="V108" s="74">
        <v>607.5</v>
      </c>
      <c r="W108" s="74">
        <v>839.83</v>
      </c>
      <c r="X108" s="74">
        <v>607.5</v>
      </c>
      <c r="Y108" s="74">
        <v>839.83</v>
      </c>
      <c r="Z108" s="74">
        <v>644.1</v>
      </c>
      <c r="AA108" s="74">
        <v>890.43</v>
      </c>
      <c r="AB108" s="74">
        <v>644.1</v>
      </c>
      <c r="AC108" s="74">
        <v>890.43</v>
      </c>
      <c r="AD108" s="74">
        <v>648</v>
      </c>
      <c r="AE108" s="74">
        <v>895.82</v>
      </c>
      <c r="AF108" s="74">
        <v>648</v>
      </c>
      <c r="AG108" s="74">
        <v>895.82</v>
      </c>
      <c r="AH108" s="74">
        <v>651.95000000000005</v>
      </c>
      <c r="AI108" s="74">
        <v>901.28</v>
      </c>
      <c r="AJ108" s="74">
        <v>651.95000000000005</v>
      </c>
      <c r="AK108" s="74">
        <v>901.28</v>
      </c>
      <c r="AL108" s="74">
        <v>660</v>
      </c>
      <c r="AM108" s="74">
        <v>912.41</v>
      </c>
      <c r="AN108" s="74">
        <v>660</v>
      </c>
      <c r="AO108" s="74">
        <v>912.41</v>
      </c>
      <c r="AP108" s="74">
        <v>664.1</v>
      </c>
      <c r="AQ108" s="74">
        <v>918.08</v>
      </c>
      <c r="AR108" s="74">
        <v>664.1</v>
      </c>
      <c r="AS108" s="74">
        <v>918.08</v>
      </c>
      <c r="AT108" s="74">
        <v>668.25</v>
      </c>
      <c r="AU108" s="74">
        <v>923.82</v>
      </c>
      <c r="AV108" s="74">
        <v>668.25</v>
      </c>
      <c r="AW108" s="74">
        <v>923.82</v>
      </c>
      <c r="AX108" s="74">
        <v>672.45</v>
      </c>
      <c r="AY108" s="74">
        <v>929.62</v>
      </c>
      <c r="AZ108" s="74">
        <v>672.45</v>
      </c>
      <c r="BA108" s="74">
        <v>929.62</v>
      </c>
      <c r="BB108" s="74">
        <v>676.71</v>
      </c>
      <c r="BC108" s="74">
        <v>935.51</v>
      </c>
      <c r="BD108" s="74">
        <v>676.71</v>
      </c>
      <c r="BE108" s="74">
        <v>935.51</v>
      </c>
      <c r="BF108" s="74">
        <v>685.38</v>
      </c>
      <c r="BG108" s="74">
        <v>947.5</v>
      </c>
      <c r="BH108" s="74">
        <v>685.38</v>
      </c>
      <c r="BI108" s="74">
        <v>947.5</v>
      </c>
      <c r="BJ108" s="74">
        <v>689.81</v>
      </c>
      <c r="BK108" s="74">
        <v>953.62</v>
      </c>
      <c r="BL108" s="74">
        <v>689.81</v>
      </c>
      <c r="BM108" s="74">
        <v>953.62</v>
      </c>
      <c r="BN108" s="74">
        <v>694.29</v>
      </c>
      <c r="BO108" s="74">
        <v>959.82</v>
      </c>
      <c r="BP108" s="74">
        <v>694.29</v>
      </c>
      <c r="BQ108" s="74">
        <v>959.82</v>
      </c>
      <c r="BR108" s="51" t="s">
        <v>85</v>
      </c>
      <c r="BS108" s="51" t="s">
        <v>85</v>
      </c>
      <c r="BT108" s="51" t="s">
        <v>85</v>
      </c>
      <c r="BU108" s="51" t="s">
        <v>85</v>
      </c>
      <c r="BV108" s="51">
        <v>0</v>
      </c>
      <c r="BW108" s="51" t="s">
        <v>86</v>
      </c>
      <c r="BX108" s="51" t="s">
        <v>85</v>
      </c>
      <c r="BY108" s="51" t="s">
        <v>108</v>
      </c>
    </row>
    <row r="109" spans="1:77" ht="15" hidden="1" customHeight="1" x14ac:dyDescent="0.25">
      <c r="A109" s="51" t="s">
        <v>100</v>
      </c>
      <c r="B109" s="51" t="s">
        <v>101</v>
      </c>
      <c r="C109" s="51" t="s">
        <v>76</v>
      </c>
      <c r="D109" s="51" t="s">
        <v>77</v>
      </c>
      <c r="E109" s="52">
        <v>541520110018207</v>
      </c>
      <c r="F109" s="52">
        <v>1883000260011</v>
      </c>
      <c r="G109" s="52">
        <v>7898560663468</v>
      </c>
      <c r="H109" s="52" t="str">
        <f>VLOOKUP(E109,'[2]VIATRIS '!$D$1:$F$65536,3,0)</f>
        <v>7898560663468</v>
      </c>
      <c r="I109" s="52" t="s">
        <v>479</v>
      </c>
      <c r="J109" s="52" t="str">
        <f t="shared" si="4"/>
        <v>NÃO COMERCILIZA NO MOMENTO</v>
      </c>
      <c r="K109" s="51" t="s">
        <v>393</v>
      </c>
      <c r="L109" s="51" t="s">
        <v>394</v>
      </c>
      <c r="M109" s="51" t="s">
        <v>395</v>
      </c>
      <c r="N109" s="51" t="s">
        <v>396</v>
      </c>
      <c r="O109" s="51" t="s">
        <v>397</v>
      </c>
      <c r="P109" s="51" t="s">
        <v>107</v>
      </c>
      <c r="Q109" s="51" t="s">
        <v>84</v>
      </c>
      <c r="R109" s="74">
        <v>99.38</v>
      </c>
      <c r="S109" s="74" t="s">
        <v>282</v>
      </c>
      <c r="T109" s="74">
        <v>99.38</v>
      </c>
      <c r="U109" s="74" t="s">
        <v>282</v>
      </c>
      <c r="V109" s="74">
        <v>112.93</v>
      </c>
      <c r="W109" s="74" t="s">
        <v>282</v>
      </c>
      <c r="X109" s="74">
        <v>112.93</v>
      </c>
      <c r="Y109" s="74" t="s">
        <v>282</v>
      </c>
      <c r="Z109" s="74">
        <v>119.73</v>
      </c>
      <c r="AA109" s="74" t="s">
        <v>282</v>
      </c>
      <c r="AB109" s="74">
        <v>119.73</v>
      </c>
      <c r="AC109" s="74" t="s">
        <v>282</v>
      </c>
      <c r="AD109" s="74">
        <v>120.46</v>
      </c>
      <c r="AE109" s="74" t="s">
        <v>282</v>
      </c>
      <c r="AF109" s="74">
        <v>120.46</v>
      </c>
      <c r="AG109" s="74" t="s">
        <v>282</v>
      </c>
      <c r="AH109" s="74">
        <v>121.2</v>
      </c>
      <c r="AI109" s="74" t="s">
        <v>282</v>
      </c>
      <c r="AJ109" s="74">
        <v>121.2</v>
      </c>
      <c r="AK109" s="74" t="s">
        <v>282</v>
      </c>
      <c r="AL109" s="74">
        <v>122.69</v>
      </c>
      <c r="AM109" s="74" t="s">
        <v>282</v>
      </c>
      <c r="AN109" s="74">
        <v>122.69</v>
      </c>
      <c r="AO109" s="74" t="s">
        <v>282</v>
      </c>
      <c r="AP109" s="74">
        <v>123.45</v>
      </c>
      <c r="AQ109" s="74" t="s">
        <v>282</v>
      </c>
      <c r="AR109" s="74">
        <v>123.45</v>
      </c>
      <c r="AS109" s="74" t="s">
        <v>282</v>
      </c>
      <c r="AT109" s="74">
        <v>124.23</v>
      </c>
      <c r="AU109" s="74" t="s">
        <v>282</v>
      </c>
      <c r="AV109" s="74">
        <v>124.23</v>
      </c>
      <c r="AW109" s="74" t="s">
        <v>282</v>
      </c>
      <c r="AX109" s="74">
        <v>125.01</v>
      </c>
      <c r="AY109" s="74" t="s">
        <v>282</v>
      </c>
      <c r="AZ109" s="74">
        <v>125.01</v>
      </c>
      <c r="BA109" s="74" t="s">
        <v>282</v>
      </c>
      <c r="BB109" s="74">
        <v>125.8</v>
      </c>
      <c r="BC109" s="74" t="s">
        <v>282</v>
      </c>
      <c r="BD109" s="74">
        <v>125.8</v>
      </c>
      <c r="BE109" s="74" t="s">
        <v>282</v>
      </c>
      <c r="BF109" s="74">
        <v>127.41</v>
      </c>
      <c r="BG109" s="74" t="s">
        <v>282</v>
      </c>
      <c r="BH109" s="74">
        <v>127.41</v>
      </c>
      <c r="BI109" s="74" t="s">
        <v>282</v>
      </c>
      <c r="BJ109" s="74">
        <v>128.22999999999999</v>
      </c>
      <c r="BK109" s="74" t="s">
        <v>282</v>
      </c>
      <c r="BL109" s="74">
        <v>128.22999999999999</v>
      </c>
      <c r="BM109" s="74" t="s">
        <v>282</v>
      </c>
      <c r="BN109" s="74">
        <v>129.06</v>
      </c>
      <c r="BO109" s="74" t="s">
        <v>282</v>
      </c>
      <c r="BP109" s="74">
        <v>129.06</v>
      </c>
      <c r="BQ109" s="74" t="s">
        <v>282</v>
      </c>
      <c r="BR109" s="51" t="s">
        <v>124</v>
      </c>
      <c r="BS109" s="51" t="s">
        <v>85</v>
      </c>
      <c r="BT109" s="51" t="s">
        <v>85</v>
      </c>
      <c r="BU109" s="51" t="s">
        <v>85</v>
      </c>
      <c r="BV109" s="51">
        <v>0</v>
      </c>
      <c r="BW109" s="51" t="s">
        <v>86</v>
      </c>
      <c r="BX109" s="51" t="s">
        <v>85</v>
      </c>
      <c r="BY109" s="51" t="s">
        <v>108</v>
      </c>
    </row>
    <row r="110" spans="1:77" ht="15" hidden="1" customHeight="1" x14ac:dyDescent="0.25">
      <c r="A110" s="51" t="s">
        <v>100</v>
      </c>
      <c r="B110" s="51" t="s">
        <v>101</v>
      </c>
      <c r="C110" s="51" t="s">
        <v>76</v>
      </c>
      <c r="D110" s="51" t="s">
        <v>77</v>
      </c>
      <c r="E110" s="52">
        <v>541517120005217</v>
      </c>
      <c r="F110" s="52">
        <v>1883000260028</v>
      </c>
      <c r="G110" s="52">
        <v>7898560663475</v>
      </c>
      <c r="H110" s="52" t="str">
        <f>VLOOKUP(E110,'[2]VIATRIS '!$D$1:$F$65536,3,0)</f>
        <v>7898560663475</v>
      </c>
      <c r="I110" s="52">
        <v>400569819</v>
      </c>
      <c r="J110" s="52" t="e">
        <v>#N/A</v>
      </c>
      <c r="K110" s="51" t="s">
        <v>393</v>
      </c>
      <c r="L110" s="51" t="s">
        <v>394</v>
      </c>
      <c r="M110" s="51" t="s">
        <v>398</v>
      </c>
      <c r="N110" s="51" t="s">
        <v>399</v>
      </c>
      <c r="O110" s="51" t="s">
        <v>397</v>
      </c>
      <c r="P110" s="51" t="s">
        <v>107</v>
      </c>
      <c r="Q110" s="51" t="s">
        <v>84</v>
      </c>
      <c r="R110" s="74">
        <v>2484.35</v>
      </c>
      <c r="S110" s="74" t="s">
        <v>282</v>
      </c>
      <c r="T110" s="74">
        <v>2484.35</v>
      </c>
      <c r="U110" s="74" t="s">
        <v>282</v>
      </c>
      <c r="V110" s="74">
        <v>2823.13</v>
      </c>
      <c r="W110" s="74" t="s">
        <v>282</v>
      </c>
      <c r="X110" s="74">
        <v>2823.13</v>
      </c>
      <c r="Y110" s="74" t="s">
        <v>282</v>
      </c>
      <c r="Z110" s="74">
        <v>2993.19</v>
      </c>
      <c r="AA110" s="74" t="s">
        <v>282</v>
      </c>
      <c r="AB110" s="74">
        <v>2993.19</v>
      </c>
      <c r="AC110" s="74" t="s">
        <v>282</v>
      </c>
      <c r="AD110" s="74">
        <v>3011.33</v>
      </c>
      <c r="AE110" s="74" t="s">
        <v>282</v>
      </c>
      <c r="AF110" s="74">
        <v>3011.33</v>
      </c>
      <c r="AG110" s="74" t="s">
        <v>282</v>
      </c>
      <c r="AH110" s="74">
        <v>3029.69</v>
      </c>
      <c r="AI110" s="74" t="s">
        <v>282</v>
      </c>
      <c r="AJ110" s="74">
        <v>3029.69</v>
      </c>
      <c r="AK110" s="74" t="s">
        <v>282</v>
      </c>
      <c r="AL110" s="74">
        <v>3067.1</v>
      </c>
      <c r="AM110" s="74" t="s">
        <v>282</v>
      </c>
      <c r="AN110" s="74">
        <v>3067.1</v>
      </c>
      <c r="AO110" s="74" t="s">
        <v>282</v>
      </c>
      <c r="AP110" s="74">
        <v>3086.15</v>
      </c>
      <c r="AQ110" s="74" t="s">
        <v>282</v>
      </c>
      <c r="AR110" s="74">
        <v>3086.15</v>
      </c>
      <c r="AS110" s="74" t="s">
        <v>282</v>
      </c>
      <c r="AT110" s="74">
        <v>3105.44</v>
      </c>
      <c r="AU110" s="74" t="s">
        <v>282</v>
      </c>
      <c r="AV110" s="74">
        <v>3105.44</v>
      </c>
      <c r="AW110" s="74" t="s">
        <v>282</v>
      </c>
      <c r="AX110" s="74">
        <v>3124.97</v>
      </c>
      <c r="AY110" s="74" t="s">
        <v>282</v>
      </c>
      <c r="AZ110" s="74">
        <v>3124.97</v>
      </c>
      <c r="BA110" s="74" t="s">
        <v>282</v>
      </c>
      <c r="BB110" s="74">
        <v>3144.75</v>
      </c>
      <c r="BC110" s="74" t="s">
        <v>282</v>
      </c>
      <c r="BD110" s="74">
        <v>3144.75</v>
      </c>
      <c r="BE110" s="74" t="s">
        <v>282</v>
      </c>
      <c r="BF110" s="74">
        <v>3185.06</v>
      </c>
      <c r="BG110" s="74" t="s">
        <v>282</v>
      </c>
      <c r="BH110" s="74">
        <v>3185.06</v>
      </c>
      <c r="BI110" s="74" t="s">
        <v>282</v>
      </c>
      <c r="BJ110" s="74">
        <v>3205.61</v>
      </c>
      <c r="BK110" s="74" t="s">
        <v>282</v>
      </c>
      <c r="BL110" s="74">
        <v>3205.61</v>
      </c>
      <c r="BM110" s="74" t="s">
        <v>282</v>
      </c>
      <c r="BN110" s="74">
        <v>3226.43</v>
      </c>
      <c r="BO110" s="74" t="s">
        <v>282</v>
      </c>
      <c r="BP110" s="74">
        <v>3226.43</v>
      </c>
      <c r="BQ110" s="74" t="s">
        <v>282</v>
      </c>
      <c r="BR110" s="51" t="s">
        <v>124</v>
      </c>
      <c r="BS110" s="51" t="s">
        <v>85</v>
      </c>
      <c r="BT110" s="51" t="s">
        <v>85</v>
      </c>
      <c r="BU110" s="51" t="s">
        <v>85</v>
      </c>
      <c r="BV110" s="51">
        <v>0</v>
      </c>
      <c r="BW110" s="51" t="s">
        <v>86</v>
      </c>
      <c r="BX110" s="51" t="s">
        <v>124</v>
      </c>
      <c r="BY110" s="51" t="s">
        <v>108</v>
      </c>
    </row>
    <row r="111" spans="1:77" ht="15" hidden="1" customHeight="1" x14ac:dyDescent="0.25">
      <c r="A111" s="51" t="s">
        <v>100</v>
      </c>
      <c r="B111" s="51" t="s">
        <v>101</v>
      </c>
      <c r="C111" s="51" t="s">
        <v>76</v>
      </c>
      <c r="D111" s="51" t="s">
        <v>77</v>
      </c>
      <c r="E111" s="52">
        <v>541520110018307</v>
      </c>
      <c r="F111" s="52">
        <v>1883000260036</v>
      </c>
      <c r="G111" s="52">
        <v>7898560664397</v>
      </c>
      <c r="H111" s="52" t="str">
        <f>VLOOKUP(E111,'[2]VIATRIS '!$D$1:$F$65536,3,0)</f>
        <v>7898560664397</v>
      </c>
      <c r="I111" s="52" t="s">
        <v>479</v>
      </c>
      <c r="J111" s="52" t="str">
        <f>I111</f>
        <v>NÃO COMERCILIZA NO MOMENTO</v>
      </c>
      <c r="K111" s="51" t="s">
        <v>393</v>
      </c>
      <c r="L111" s="51" t="s">
        <v>394</v>
      </c>
      <c r="M111" s="51" t="s">
        <v>400</v>
      </c>
      <c r="N111" s="51" t="s">
        <v>401</v>
      </c>
      <c r="O111" s="51" t="s">
        <v>397</v>
      </c>
      <c r="P111" s="51" t="s">
        <v>107</v>
      </c>
      <c r="Q111" s="51" t="s">
        <v>84</v>
      </c>
      <c r="R111" s="74">
        <v>993.74</v>
      </c>
      <c r="S111" s="74" t="s">
        <v>282</v>
      </c>
      <c r="T111" s="74">
        <v>993.74</v>
      </c>
      <c r="U111" s="74" t="s">
        <v>282</v>
      </c>
      <c r="V111" s="74">
        <v>1129.25</v>
      </c>
      <c r="W111" s="74" t="s">
        <v>282</v>
      </c>
      <c r="X111" s="74">
        <v>1129.25</v>
      </c>
      <c r="Y111" s="74" t="s">
        <v>282</v>
      </c>
      <c r="Z111" s="74">
        <v>1197.28</v>
      </c>
      <c r="AA111" s="74" t="s">
        <v>282</v>
      </c>
      <c r="AB111" s="74">
        <v>1197.28</v>
      </c>
      <c r="AC111" s="74" t="s">
        <v>282</v>
      </c>
      <c r="AD111" s="74">
        <v>1204.53</v>
      </c>
      <c r="AE111" s="74" t="s">
        <v>282</v>
      </c>
      <c r="AF111" s="74">
        <v>1204.53</v>
      </c>
      <c r="AG111" s="74" t="s">
        <v>282</v>
      </c>
      <c r="AH111" s="74">
        <v>1211.8800000000001</v>
      </c>
      <c r="AI111" s="74" t="s">
        <v>282</v>
      </c>
      <c r="AJ111" s="74">
        <v>1211.8800000000001</v>
      </c>
      <c r="AK111" s="74" t="s">
        <v>282</v>
      </c>
      <c r="AL111" s="74">
        <v>1226.8399999999999</v>
      </c>
      <c r="AM111" s="74" t="s">
        <v>282</v>
      </c>
      <c r="AN111" s="74">
        <v>1226.8399999999999</v>
      </c>
      <c r="AO111" s="74" t="s">
        <v>282</v>
      </c>
      <c r="AP111" s="74">
        <v>1234.46</v>
      </c>
      <c r="AQ111" s="74" t="s">
        <v>282</v>
      </c>
      <c r="AR111" s="74">
        <v>1234.46</v>
      </c>
      <c r="AS111" s="74" t="s">
        <v>282</v>
      </c>
      <c r="AT111" s="74">
        <v>1242.18</v>
      </c>
      <c r="AU111" s="74" t="s">
        <v>282</v>
      </c>
      <c r="AV111" s="74">
        <v>1242.18</v>
      </c>
      <c r="AW111" s="74" t="s">
        <v>282</v>
      </c>
      <c r="AX111" s="74">
        <v>1249.99</v>
      </c>
      <c r="AY111" s="74" t="s">
        <v>282</v>
      </c>
      <c r="AZ111" s="74">
        <v>1249.99</v>
      </c>
      <c r="BA111" s="74" t="s">
        <v>282</v>
      </c>
      <c r="BB111" s="74">
        <v>1257.9000000000001</v>
      </c>
      <c r="BC111" s="74" t="s">
        <v>282</v>
      </c>
      <c r="BD111" s="74">
        <v>1257.9000000000001</v>
      </c>
      <c r="BE111" s="74" t="s">
        <v>282</v>
      </c>
      <c r="BF111" s="74">
        <v>1274.03</v>
      </c>
      <c r="BG111" s="74" t="s">
        <v>282</v>
      </c>
      <c r="BH111" s="74">
        <v>1274.03</v>
      </c>
      <c r="BI111" s="74" t="s">
        <v>282</v>
      </c>
      <c r="BJ111" s="74">
        <v>1282.25</v>
      </c>
      <c r="BK111" s="74" t="s">
        <v>282</v>
      </c>
      <c r="BL111" s="74">
        <v>1282.25</v>
      </c>
      <c r="BM111" s="74" t="s">
        <v>282</v>
      </c>
      <c r="BN111" s="74">
        <v>1290.57</v>
      </c>
      <c r="BO111" s="74" t="s">
        <v>282</v>
      </c>
      <c r="BP111" s="74">
        <v>1290.57</v>
      </c>
      <c r="BQ111" s="74" t="s">
        <v>282</v>
      </c>
      <c r="BR111" s="51" t="s">
        <v>124</v>
      </c>
      <c r="BS111" s="51" t="s">
        <v>85</v>
      </c>
      <c r="BT111" s="51" t="s">
        <v>85</v>
      </c>
      <c r="BU111" s="51" t="s">
        <v>85</v>
      </c>
      <c r="BV111" s="51">
        <v>0</v>
      </c>
      <c r="BW111" s="51" t="s">
        <v>86</v>
      </c>
      <c r="BX111" s="51" t="s">
        <v>85</v>
      </c>
      <c r="BY111" s="51" t="s">
        <v>108</v>
      </c>
    </row>
    <row r="112" spans="1:77" ht="15" hidden="1" customHeight="1" x14ac:dyDescent="0.25">
      <c r="A112" s="51" t="s">
        <v>74</v>
      </c>
      <c r="B112" s="51" t="s">
        <v>75</v>
      </c>
      <c r="C112" s="51" t="s">
        <v>246</v>
      </c>
      <c r="D112" s="51" t="s">
        <v>247</v>
      </c>
      <c r="E112" s="52">
        <v>596322030001817</v>
      </c>
      <c r="F112" s="52">
        <v>1153500080030</v>
      </c>
      <c r="G112" s="52">
        <v>7908236800711</v>
      </c>
      <c r="H112" s="52">
        <f>VLOOKUP(E112,[2]UPJOHN!$D$1:$F$65536,3,0)</f>
        <v>7908236800711</v>
      </c>
      <c r="I112" s="52">
        <v>400570983</v>
      </c>
      <c r="J112" s="52" t="e">
        <v>#N/A</v>
      </c>
      <c r="K112" s="51" t="s">
        <v>402</v>
      </c>
      <c r="L112" s="51" t="s">
        <v>403</v>
      </c>
      <c r="M112" s="51" t="s">
        <v>404</v>
      </c>
      <c r="N112" s="51" t="s">
        <v>405</v>
      </c>
      <c r="O112" s="51" t="s">
        <v>406</v>
      </c>
      <c r="P112" s="51" t="s">
        <v>83</v>
      </c>
      <c r="Q112" s="51" t="s">
        <v>84</v>
      </c>
      <c r="R112" s="74">
        <v>329.71</v>
      </c>
      <c r="S112" s="74">
        <v>455.81</v>
      </c>
      <c r="T112" s="74">
        <v>369.28</v>
      </c>
      <c r="U112" s="74">
        <v>455.81</v>
      </c>
      <c r="V112" s="74">
        <v>419.64</v>
      </c>
      <c r="W112" s="74">
        <v>562.92999999999995</v>
      </c>
      <c r="X112" s="74">
        <v>374.68</v>
      </c>
      <c r="Y112" s="74">
        <v>517.97</v>
      </c>
      <c r="Z112" s="74">
        <v>444.92</v>
      </c>
      <c r="AA112" s="74">
        <v>596.84</v>
      </c>
      <c r="AB112" s="74">
        <v>397.25</v>
      </c>
      <c r="AC112" s="74">
        <v>549.16999999999996</v>
      </c>
      <c r="AD112" s="74">
        <v>447.61</v>
      </c>
      <c r="AE112" s="74">
        <v>600.45000000000005</v>
      </c>
      <c r="AF112" s="74">
        <v>399.65</v>
      </c>
      <c r="AG112" s="74">
        <v>552.49</v>
      </c>
      <c r="AH112" s="74">
        <v>450.34</v>
      </c>
      <c r="AI112" s="74">
        <v>604.12</v>
      </c>
      <c r="AJ112" s="74">
        <v>402.09</v>
      </c>
      <c r="AK112" s="74">
        <v>555.87</v>
      </c>
      <c r="AL112" s="74">
        <v>455.9</v>
      </c>
      <c r="AM112" s="74">
        <v>611.57000000000005</v>
      </c>
      <c r="AN112" s="74">
        <v>407.05</v>
      </c>
      <c r="AO112" s="74">
        <v>562.72</v>
      </c>
      <c r="AP112" s="74">
        <v>458.73</v>
      </c>
      <c r="AQ112" s="74">
        <v>615.37</v>
      </c>
      <c r="AR112" s="74">
        <v>409.58</v>
      </c>
      <c r="AS112" s="74">
        <v>566.22</v>
      </c>
      <c r="AT112" s="74">
        <v>461.6</v>
      </c>
      <c r="AU112" s="74">
        <v>619.22</v>
      </c>
      <c r="AV112" s="74">
        <v>412.14</v>
      </c>
      <c r="AW112" s="74">
        <v>569.76</v>
      </c>
      <c r="AX112" s="74">
        <v>464.5</v>
      </c>
      <c r="AY112" s="74">
        <v>623.11</v>
      </c>
      <c r="AZ112" s="74">
        <v>414.73</v>
      </c>
      <c r="BA112" s="74">
        <v>573.34</v>
      </c>
      <c r="BB112" s="74">
        <v>467.44</v>
      </c>
      <c r="BC112" s="74">
        <v>627.04999999999995</v>
      </c>
      <c r="BD112" s="74">
        <v>417.36</v>
      </c>
      <c r="BE112" s="74">
        <v>576.98</v>
      </c>
      <c r="BF112" s="74">
        <v>473.44</v>
      </c>
      <c r="BG112" s="74">
        <v>635.1</v>
      </c>
      <c r="BH112" s="74">
        <v>422.71</v>
      </c>
      <c r="BI112" s="74">
        <v>584.37</v>
      </c>
      <c r="BJ112" s="74">
        <v>476.49</v>
      </c>
      <c r="BK112" s="74">
        <v>639.19000000000005</v>
      </c>
      <c r="BL112" s="74">
        <v>425.44</v>
      </c>
      <c r="BM112" s="74">
        <v>588.15</v>
      </c>
      <c r="BN112" s="74">
        <v>479.58</v>
      </c>
      <c r="BO112" s="74">
        <v>643.34</v>
      </c>
      <c r="BP112" s="74">
        <v>428.2</v>
      </c>
      <c r="BQ112" s="74">
        <v>591.96</v>
      </c>
      <c r="BR112" s="51" t="s">
        <v>85</v>
      </c>
      <c r="BS112" s="51" t="s">
        <v>85</v>
      </c>
      <c r="BT112" s="51" t="s">
        <v>85</v>
      </c>
      <c r="BU112" s="51" t="s">
        <v>85</v>
      </c>
      <c r="BV112" s="51">
        <v>0</v>
      </c>
      <c r="BW112" s="51" t="s">
        <v>155</v>
      </c>
      <c r="BX112" s="51" t="s">
        <v>85</v>
      </c>
      <c r="BY112" s="51" t="s">
        <v>108</v>
      </c>
    </row>
    <row r="113" spans="1:77" ht="15" hidden="1" customHeight="1" x14ac:dyDescent="0.25">
      <c r="A113" s="51" t="s">
        <v>100</v>
      </c>
      <c r="B113" s="51" t="s">
        <v>101</v>
      </c>
      <c r="C113" s="51" t="s">
        <v>76</v>
      </c>
      <c r="D113" s="51" t="s">
        <v>77</v>
      </c>
      <c r="E113" s="52">
        <v>541512060002616</v>
      </c>
      <c r="F113" s="52">
        <v>1883000020027</v>
      </c>
      <c r="G113" s="52">
        <v>7898560660542</v>
      </c>
      <c r="H113" s="52" t="str">
        <f>VLOOKUP(E113,'[2]VIATRIS '!$D$1:$F$65536,3,0)</f>
        <v>7898560660542</v>
      </c>
      <c r="I113" s="52">
        <v>400533158</v>
      </c>
      <c r="J113" s="52" t="e">
        <v>#N/A</v>
      </c>
      <c r="K113" s="51" t="s">
        <v>407</v>
      </c>
      <c r="L113" s="51" t="s">
        <v>408</v>
      </c>
      <c r="M113" s="51" t="s">
        <v>409</v>
      </c>
      <c r="N113" s="51" t="s">
        <v>410</v>
      </c>
      <c r="O113" s="51" t="s">
        <v>375</v>
      </c>
      <c r="P113" s="51" t="s">
        <v>376</v>
      </c>
      <c r="Q113" s="51" t="s">
        <v>84</v>
      </c>
      <c r="R113" s="74">
        <v>635.32000000000005</v>
      </c>
      <c r="S113" s="74" t="s">
        <v>282</v>
      </c>
      <c r="T113" s="74">
        <v>635.32000000000005</v>
      </c>
      <c r="U113" s="74" t="s">
        <v>282</v>
      </c>
      <c r="V113" s="74">
        <v>721.95</v>
      </c>
      <c r="W113" s="74" t="s">
        <v>282</v>
      </c>
      <c r="X113" s="74">
        <v>721.95</v>
      </c>
      <c r="Y113" s="74" t="s">
        <v>282</v>
      </c>
      <c r="Z113" s="74">
        <v>765.45</v>
      </c>
      <c r="AA113" s="74" t="s">
        <v>282</v>
      </c>
      <c r="AB113" s="74">
        <v>765.45</v>
      </c>
      <c r="AC113" s="74" t="s">
        <v>282</v>
      </c>
      <c r="AD113" s="74">
        <v>770.08</v>
      </c>
      <c r="AE113" s="74" t="s">
        <v>282</v>
      </c>
      <c r="AF113" s="74">
        <v>770.08</v>
      </c>
      <c r="AG113" s="74" t="s">
        <v>282</v>
      </c>
      <c r="AH113" s="74">
        <v>774.78</v>
      </c>
      <c r="AI113" s="74" t="s">
        <v>282</v>
      </c>
      <c r="AJ113" s="74">
        <v>774.78</v>
      </c>
      <c r="AK113" s="74" t="s">
        <v>282</v>
      </c>
      <c r="AL113" s="74">
        <v>784.35</v>
      </c>
      <c r="AM113" s="74" t="s">
        <v>282</v>
      </c>
      <c r="AN113" s="74">
        <v>784.35</v>
      </c>
      <c r="AO113" s="74" t="s">
        <v>282</v>
      </c>
      <c r="AP113" s="74">
        <v>789.22</v>
      </c>
      <c r="AQ113" s="74" t="s">
        <v>282</v>
      </c>
      <c r="AR113" s="74">
        <v>789.22</v>
      </c>
      <c r="AS113" s="74" t="s">
        <v>282</v>
      </c>
      <c r="AT113" s="74">
        <v>794.15</v>
      </c>
      <c r="AU113" s="74" t="s">
        <v>282</v>
      </c>
      <c r="AV113" s="74">
        <v>794.15</v>
      </c>
      <c r="AW113" s="74" t="s">
        <v>282</v>
      </c>
      <c r="AX113" s="74">
        <v>799.14</v>
      </c>
      <c r="AY113" s="74" t="s">
        <v>282</v>
      </c>
      <c r="AZ113" s="74">
        <v>799.14</v>
      </c>
      <c r="BA113" s="74" t="s">
        <v>282</v>
      </c>
      <c r="BB113" s="74">
        <v>804.2</v>
      </c>
      <c r="BC113" s="74" t="s">
        <v>282</v>
      </c>
      <c r="BD113" s="74">
        <v>804.2</v>
      </c>
      <c r="BE113" s="74" t="s">
        <v>282</v>
      </c>
      <c r="BF113" s="74">
        <v>814.51</v>
      </c>
      <c r="BG113" s="74" t="s">
        <v>282</v>
      </c>
      <c r="BH113" s="74">
        <v>814.51</v>
      </c>
      <c r="BI113" s="74" t="s">
        <v>282</v>
      </c>
      <c r="BJ113" s="74">
        <v>819.77</v>
      </c>
      <c r="BK113" s="74" t="s">
        <v>282</v>
      </c>
      <c r="BL113" s="74">
        <v>819.77</v>
      </c>
      <c r="BM113" s="74" t="s">
        <v>282</v>
      </c>
      <c r="BN113" s="74">
        <v>825.09</v>
      </c>
      <c r="BO113" s="74" t="s">
        <v>282</v>
      </c>
      <c r="BP113" s="74">
        <v>825.09</v>
      </c>
      <c r="BQ113" s="74" t="s">
        <v>282</v>
      </c>
      <c r="BR113" s="51" t="s">
        <v>124</v>
      </c>
      <c r="BS113" s="51" t="s">
        <v>85</v>
      </c>
      <c r="BT113" s="51" t="s">
        <v>85</v>
      </c>
      <c r="BU113" s="51" t="s">
        <v>85</v>
      </c>
      <c r="BV113" s="51">
        <v>0</v>
      </c>
      <c r="BW113" s="51" t="s">
        <v>86</v>
      </c>
      <c r="BX113" s="51" t="s">
        <v>124</v>
      </c>
      <c r="BY113" s="51" t="s">
        <v>163</v>
      </c>
    </row>
    <row r="114" spans="1:77" ht="15" hidden="1" customHeight="1" x14ac:dyDescent="0.25">
      <c r="A114" s="51" t="s">
        <v>100</v>
      </c>
      <c r="B114" s="51" t="s">
        <v>101</v>
      </c>
      <c r="C114" s="51" t="s">
        <v>76</v>
      </c>
      <c r="D114" s="51" t="s">
        <v>77</v>
      </c>
      <c r="E114" s="52">
        <v>541512060002716</v>
      </c>
      <c r="F114" s="52">
        <v>1883000020043</v>
      </c>
      <c r="G114" s="52">
        <v>7898560660559</v>
      </c>
      <c r="H114" s="52" t="str">
        <f>VLOOKUP(E114,'[2]VIATRIS '!$D$1:$F$65536,3,0)</f>
        <v>7898560660559</v>
      </c>
      <c r="I114" s="52">
        <v>400543627</v>
      </c>
      <c r="J114" s="52" t="e">
        <v>#N/A</v>
      </c>
      <c r="K114" s="51" t="s">
        <v>407</v>
      </c>
      <c r="L114" s="51" t="s">
        <v>408</v>
      </c>
      <c r="M114" s="51" t="s">
        <v>411</v>
      </c>
      <c r="N114" s="51" t="s">
        <v>412</v>
      </c>
      <c r="O114" s="51" t="s">
        <v>375</v>
      </c>
      <c r="P114" s="51" t="s">
        <v>376</v>
      </c>
      <c r="Q114" s="51" t="s">
        <v>84</v>
      </c>
      <c r="R114" s="74">
        <v>1014.8</v>
      </c>
      <c r="S114" s="74" t="s">
        <v>282</v>
      </c>
      <c r="T114" s="74">
        <v>1014.8</v>
      </c>
      <c r="U114" s="74" t="s">
        <v>282</v>
      </c>
      <c r="V114" s="74">
        <v>1153.18</v>
      </c>
      <c r="W114" s="74" t="s">
        <v>282</v>
      </c>
      <c r="X114" s="74">
        <v>1153.18</v>
      </c>
      <c r="Y114" s="74" t="s">
        <v>282</v>
      </c>
      <c r="Z114" s="74">
        <v>1222.6500000000001</v>
      </c>
      <c r="AA114" s="74" t="s">
        <v>282</v>
      </c>
      <c r="AB114" s="74">
        <v>1222.6500000000001</v>
      </c>
      <c r="AC114" s="74" t="s">
        <v>282</v>
      </c>
      <c r="AD114" s="74">
        <v>1230.06</v>
      </c>
      <c r="AE114" s="74" t="s">
        <v>282</v>
      </c>
      <c r="AF114" s="74">
        <v>1230.06</v>
      </c>
      <c r="AG114" s="74" t="s">
        <v>282</v>
      </c>
      <c r="AH114" s="74">
        <v>1237.56</v>
      </c>
      <c r="AI114" s="74" t="s">
        <v>282</v>
      </c>
      <c r="AJ114" s="74">
        <v>1237.56</v>
      </c>
      <c r="AK114" s="74" t="s">
        <v>282</v>
      </c>
      <c r="AL114" s="74">
        <v>1252.8399999999999</v>
      </c>
      <c r="AM114" s="74" t="s">
        <v>282</v>
      </c>
      <c r="AN114" s="74">
        <v>1252.8399999999999</v>
      </c>
      <c r="AO114" s="74" t="s">
        <v>282</v>
      </c>
      <c r="AP114" s="74">
        <v>1260.6199999999999</v>
      </c>
      <c r="AQ114" s="74" t="s">
        <v>282</v>
      </c>
      <c r="AR114" s="74">
        <v>1260.6199999999999</v>
      </c>
      <c r="AS114" s="74" t="s">
        <v>282</v>
      </c>
      <c r="AT114" s="74">
        <v>1268.5</v>
      </c>
      <c r="AU114" s="74" t="s">
        <v>282</v>
      </c>
      <c r="AV114" s="74">
        <v>1268.5</v>
      </c>
      <c r="AW114" s="74" t="s">
        <v>282</v>
      </c>
      <c r="AX114" s="74">
        <v>1276.48</v>
      </c>
      <c r="AY114" s="74" t="s">
        <v>282</v>
      </c>
      <c r="AZ114" s="74">
        <v>1276.48</v>
      </c>
      <c r="BA114" s="74" t="s">
        <v>282</v>
      </c>
      <c r="BB114" s="74">
        <v>1284.56</v>
      </c>
      <c r="BC114" s="74" t="s">
        <v>282</v>
      </c>
      <c r="BD114" s="74">
        <v>1284.56</v>
      </c>
      <c r="BE114" s="74" t="s">
        <v>282</v>
      </c>
      <c r="BF114" s="74">
        <v>1301.03</v>
      </c>
      <c r="BG114" s="74" t="s">
        <v>282</v>
      </c>
      <c r="BH114" s="74">
        <v>1301.03</v>
      </c>
      <c r="BI114" s="74" t="s">
        <v>282</v>
      </c>
      <c r="BJ114" s="74">
        <v>1309.42</v>
      </c>
      <c r="BK114" s="74" t="s">
        <v>282</v>
      </c>
      <c r="BL114" s="74">
        <v>1309.42</v>
      </c>
      <c r="BM114" s="74" t="s">
        <v>282</v>
      </c>
      <c r="BN114" s="74">
        <v>1317.92</v>
      </c>
      <c r="BO114" s="74" t="s">
        <v>282</v>
      </c>
      <c r="BP114" s="74">
        <v>1317.92</v>
      </c>
      <c r="BQ114" s="74" t="s">
        <v>282</v>
      </c>
      <c r="BR114" s="51" t="s">
        <v>124</v>
      </c>
      <c r="BS114" s="51" t="s">
        <v>85</v>
      </c>
      <c r="BT114" s="51" t="s">
        <v>85</v>
      </c>
      <c r="BU114" s="51" t="s">
        <v>85</v>
      </c>
      <c r="BV114" s="51">
        <v>0</v>
      </c>
      <c r="BW114" s="51" t="s">
        <v>86</v>
      </c>
      <c r="BX114" s="51" t="s">
        <v>124</v>
      </c>
      <c r="BY114" s="51" t="s">
        <v>163</v>
      </c>
    </row>
    <row r="115" spans="1:77" ht="15" hidden="1" customHeight="1" x14ac:dyDescent="0.25">
      <c r="A115" s="51" t="s">
        <v>74</v>
      </c>
      <c r="B115" s="51" t="s">
        <v>75</v>
      </c>
      <c r="C115" s="51" t="s">
        <v>76</v>
      </c>
      <c r="D115" s="51" t="s">
        <v>77</v>
      </c>
      <c r="E115" s="52">
        <v>541519030014717</v>
      </c>
      <c r="F115" s="52">
        <v>1883000590011</v>
      </c>
      <c r="G115" s="52">
        <v>7898560664113</v>
      </c>
      <c r="H115" s="52" t="str">
        <f>VLOOKUP(E115,'[2]VIATRIS '!$D$1:$F$65536,3,0)</f>
        <v>7898560664113</v>
      </c>
      <c r="I115" s="52">
        <v>400543634</v>
      </c>
      <c r="J115" s="52" t="e">
        <v>#N/A</v>
      </c>
      <c r="K115" s="51" t="s">
        <v>413</v>
      </c>
      <c r="L115" s="51" t="s">
        <v>414</v>
      </c>
      <c r="M115" s="51" t="s">
        <v>415</v>
      </c>
      <c r="N115" s="51" t="s">
        <v>416</v>
      </c>
      <c r="O115" s="51" t="s">
        <v>417</v>
      </c>
      <c r="P115" s="51" t="s">
        <v>83</v>
      </c>
      <c r="Q115" s="51" t="s">
        <v>84</v>
      </c>
      <c r="R115" s="74">
        <v>61.33</v>
      </c>
      <c r="S115" s="74">
        <v>84.79</v>
      </c>
      <c r="T115" s="74">
        <v>61.33</v>
      </c>
      <c r="U115" s="74">
        <v>84.79</v>
      </c>
      <c r="V115" s="74">
        <v>69.69</v>
      </c>
      <c r="W115" s="74">
        <v>96.34</v>
      </c>
      <c r="X115" s="74">
        <v>69.69</v>
      </c>
      <c r="Y115" s="74">
        <v>96.34</v>
      </c>
      <c r="Z115" s="74">
        <v>73.89</v>
      </c>
      <c r="AA115" s="74">
        <v>102.15</v>
      </c>
      <c r="AB115" s="74">
        <v>73.89</v>
      </c>
      <c r="AC115" s="74">
        <v>102.15</v>
      </c>
      <c r="AD115" s="74">
        <v>74.34</v>
      </c>
      <c r="AE115" s="74">
        <v>102.77</v>
      </c>
      <c r="AF115" s="74">
        <v>74.34</v>
      </c>
      <c r="AG115" s="74">
        <v>102.77</v>
      </c>
      <c r="AH115" s="74">
        <v>74.790000000000006</v>
      </c>
      <c r="AI115" s="74">
        <v>103.39</v>
      </c>
      <c r="AJ115" s="74">
        <v>74.790000000000006</v>
      </c>
      <c r="AK115" s="74">
        <v>103.39</v>
      </c>
      <c r="AL115" s="74">
        <v>75.72</v>
      </c>
      <c r="AM115" s="74">
        <v>104.68</v>
      </c>
      <c r="AN115" s="74">
        <v>75.72</v>
      </c>
      <c r="AO115" s="74">
        <v>104.68</v>
      </c>
      <c r="AP115" s="74">
        <v>76.19</v>
      </c>
      <c r="AQ115" s="74">
        <v>105.33</v>
      </c>
      <c r="AR115" s="74">
        <v>76.19</v>
      </c>
      <c r="AS115" s="74">
        <v>105.33</v>
      </c>
      <c r="AT115" s="74">
        <v>76.66</v>
      </c>
      <c r="AU115" s="74">
        <v>105.98</v>
      </c>
      <c r="AV115" s="74">
        <v>76.66</v>
      </c>
      <c r="AW115" s="74">
        <v>105.98</v>
      </c>
      <c r="AX115" s="74">
        <v>77.14</v>
      </c>
      <c r="AY115" s="74">
        <v>106.64</v>
      </c>
      <c r="AZ115" s="74">
        <v>77.14</v>
      </c>
      <c r="BA115" s="74">
        <v>106.64</v>
      </c>
      <c r="BB115" s="74">
        <v>77.63</v>
      </c>
      <c r="BC115" s="74">
        <v>107.32</v>
      </c>
      <c r="BD115" s="74">
        <v>77.63</v>
      </c>
      <c r="BE115" s="74">
        <v>107.32</v>
      </c>
      <c r="BF115" s="74">
        <v>78.63</v>
      </c>
      <c r="BG115" s="74">
        <v>108.7</v>
      </c>
      <c r="BH115" s="74">
        <v>78.63</v>
      </c>
      <c r="BI115" s="74">
        <v>108.7</v>
      </c>
      <c r="BJ115" s="74">
        <v>79.14</v>
      </c>
      <c r="BK115" s="74">
        <v>109.41</v>
      </c>
      <c r="BL115" s="74">
        <v>79.14</v>
      </c>
      <c r="BM115" s="74">
        <v>109.41</v>
      </c>
      <c r="BN115" s="74">
        <v>79.650000000000006</v>
      </c>
      <c r="BO115" s="74">
        <v>110.11</v>
      </c>
      <c r="BP115" s="74">
        <v>79.650000000000006</v>
      </c>
      <c r="BQ115" s="74">
        <v>110.11</v>
      </c>
      <c r="BR115" s="51" t="s">
        <v>85</v>
      </c>
      <c r="BS115" s="51" t="s">
        <v>85</v>
      </c>
      <c r="BT115" s="51" t="s">
        <v>85</v>
      </c>
      <c r="BU115" s="51" t="s">
        <v>85</v>
      </c>
      <c r="BV115" s="51">
        <v>0</v>
      </c>
      <c r="BW115" s="51" t="s">
        <v>86</v>
      </c>
      <c r="BX115" s="51" t="s">
        <v>124</v>
      </c>
      <c r="BY115" s="51" t="s">
        <v>108</v>
      </c>
    </row>
    <row r="116" spans="1:77" ht="15" hidden="1" customHeight="1" x14ac:dyDescent="0.25">
      <c r="A116" s="51" t="s">
        <v>100</v>
      </c>
      <c r="B116" s="51" t="s">
        <v>101</v>
      </c>
      <c r="C116" s="51" t="s">
        <v>76</v>
      </c>
      <c r="D116" s="51" t="s">
        <v>77</v>
      </c>
      <c r="E116" s="52">
        <v>541520020017917</v>
      </c>
      <c r="F116" s="52">
        <v>1883000670013</v>
      </c>
      <c r="G116" s="52">
        <v>7898560661518</v>
      </c>
      <c r="H116" s="52" t="str">
        <f>VLOOKUP(E116,'[2]VIATRIS '!$D$1:$F$65536,3,0)</f>
        <v>7898560661518</v>
      </c>
      <c r="I116" s="52">
        <v>400551666</v>
      </c>
      <c r="J116" s="52" t="e">
        <v>#N/A</v>
      </c>
      <c r="K116" s="51" t="s">
        <v>418</v>
      </c>
      <c r="L116" s="51" t="s">
        <v>419</v>
      </c>
      <c r="M116" s="51" t="s">
        <v>420</v>
      </c>
      <c r="N116" s="51" t="s">
        <v>421</v>
      </c>
      <c r="O116" s="51" t="s">
        <v>422</v>
      </c>
      <c r="P116" s="51" t="s">
        <v>83</v>
      </c>
      <c r="Q116" s="51" t="s">
        <v>84</v>
      </c>
      <c r="R116" s="74">
        <v>8118.48</v>
      </c>
      <c r="S116" s="74">
        <v>11223.32</v>
      </c>
      <c r="T116" s="74">
        <v>8118.48</v>
      </c>
      <c r="U116" s="74">
        <v>11223.32</v>
      </c>
      <c r="V116" s="74">
        <v>9225.5499999999993</v>
      </c>
      <c r="W116" s="74">
        <v>12753.78</v>
      </c>
      <c r="X116" s="74">
        <v>9225.5499999999993</v>
      </c>
      <c r="Y116" s="74">
        <v>12753.78</v>
      </c>
      <c r="Z116" s="74">
        <v>9781.2999999999993</v>
      </c>
      <c r="AA116" s="74">
        <v>13522.07</v>
      </c>
      <c r="AB116" s="74">
        <v>9781.2999999999993</v>
      </c>
      <c r="AC116" s="74">
        <v>13522.07</v>
      </c>
      <c r="AD116" s="74">
        <v>9840.58</v>
      </c>
      <c r="AE116" s="74">
        <v>13604.02</v>
      </c>
      <c r="AF116" s="74">
        <v>9840.58</v>
      </c>
      <c r="AG116" s="74">
        <v>13604.02</v>
      </c>
      <c r="AH116" s="74">
        <v>9900.58</v>
      </c>
      <c r="AI116" s="74">
        <v>13686.97</v>
      </c>
      <c r="AJ116" s="74">
        <v>9900.58</v>
      </c>
      <c r="AK116" s="74">
        <v>13686.97</v>
      </c>
      <c r="AL116" s="74">
        <v>10022.82</v>
      </c>
      <c r="AM116" s="74">
        <v>13855.96</v>
      </c>
      <c r="AN116" s="74">
        <v>10022.82</v>
      </c>
      <c r="AO116" s="74">
        <v>13855.96</v>
      </c>
      <c r="AP116" s="74">
        <v>10085.07</v>
      </c>
      <c r="AQ116" s="74">
        <v>13942.02</v>
      </c>
      <c r="AR116" s="74">
        <v>10085.07</v>
      </c>
      <c r="AS116" s="74">
        <v>13942.02</v>
      </c>
      <c r="AT116" s="74">
        <v>10148.1</v>
      </c>
      <c r="AU116" s="74">
        <v>14029.15</v>
      </c>
      <c r="AV116" s="74">
        <v>10148.1</v>
      </c>
      <c r="AW116" s="74">
        <v>14029.15</v>
      </c>
      <c r="AX116" s="74">
        <v>10211.93</v>
      </c>
      <c r="AY116" s="74">
        <v>14117.39</v>
      </c>
      <c r="AZ116" s="74">
        <v>10211.93</v>
      </c>
      <c r="BA116" s="74">
        <v>14117.39</v>
      </c>
      <c r="BB116" s="74">
        <v>10276.56</v>
      </c>
      <c r="BC116" s="74">
        <v>14206.74</v>
      </c>
      <c r="BD116" s="74">
        <v>10276.56</v>
      </c>
      <c r="BE116" s="74">
        <v>14206.74</v>
      </c>
      <c r="BF116" s="74">
        <v>10408.31</v>
      </c>
      <c r="BG116" s="74">
        <v>14388.88</v>
      </c>
      <c r="BH116" s="74">
        <v>10408.31</v>
      </c>
      <c r="BI116" s="74">
        <v>14388.88</v>
      </c>
      <c r="BJ116" s="74">
        <v>10475.459999999999</v>
      </c>
      <c r="BK116" s="74">
        <v>14481.71</v>
      </c>
      <c r="BL116" s="74">
        <v>10475.459999999999</v>
      </c>
      <c r="BM116" s="74">
        <v>14481.71</v>
      </c>
      <c r="BN116" s="74">
        <v>10543.48</v>
      </c>
      <c r="BO116" s="74">
        <v>14575.74</v>
      </c>
      <c r="BP116" s="74">
        <v>10543.48</v>
      </c>
      <c r="BQ116" s="74">
        <v>14575.74</v>
      </c>
      <c r="BR116" s="51" t="s">
        <v>85</v>
      </c>
      <c r="BS116" s="51" t="s">
        <v>85</v>
      </c>
      <c r="BT116" s="51" t="s">
        <v>85</v>
      </c>
      <c r="BU116" s="51" t="s">
        <v>85</v>
      </c>
      <c r="BV116" s="51">
        <v>0</v>
      </c>
      <c r="BW116" s="51" t="s">
        <v>86</v>
      </c>
      <c r="BX116" s="51" t="s">
        <v>124</v>
      </c>
      <c r="BY116" s="51" t="s">
        <v>163</v>
      </c>
    </row>
    <row r="117" spans="1:77" ht="15" hidden="1" customHeight="1" x14ac:dyDescent="0.25">
      <c r="A117" s="51" t="s">
        <v>74</v>
      </c>
      <c r="B117" s="51" t="s">
        <v>75</v>
      </c>
      <c r="C117" s="51" t="s">
        <v>76</v>
      </c>
      <c r="D117" s="51" t="s">
        <v>77</v>
      </c>
      <c r="E117" s="52">
        <v>541521070021203</v>
      </c>
      <c r="F117" s="52">
        <v>1883000740011</v>
      </c>
      <c r="G117" s="52">
        <v>7898560665189</v>
      </c>
      <c r="H117" s="52" t="str">
        <f>VLOOKUP(E117,'[2]VIATRIS '!$D$1:$F$65536,3,0)</f>
        <v>7898560665189</v>
      </c>
      <c r="I117" s="52" t="s">
        <v>479</v>
      </c>
      <c r="J117" s="52" t="str">
        <f>I117</f>
        <v>NÃO COMERCILIZA NO MOMENTO</v>
      </c>
      <c r="K117" s="51" t="s">
        <v>423</v>
      </c>
      <c r="L117" s="51" t="s">
        <v>424</v>
      </c>
      <c r="M117" s="51" t="s">
        <v>425</v>
      </c>
      <c r="N117" s="51" t="s">
        <v>426</v>
      </c>
      <c r="O117" s="51" t="s">
        <v>427</v>
      </c>
      <c r="P117" s="51" t="s">
        <v>83</v>
      </c>
      <c r="Q117" s="51" t="s">
        <v>84</v>
      </c>
      <c r="R117" s="74">
        <v>89.8</v>
      </c>
      <c r="S117" s="74">
        <v>124.14</v>
      </c>
      <c r="T117" s="74">
        <v>89.8</v>
      </c>
      <c r="U117" s="74">
        <v>124.14</v>
      </c>
      <c r="V117" s="74">
        <v>102.05</v>
      </c>
      <c r="W117" s="74">
        <v>141.08000000000001</v>
      </c>
      <c r="X117" s="74">
        <v>102.05</v>
      </c>
      <c r="Y117" s="74">
        <v>141.08000000000001</v>
      </c>
      <c r="Z117" s="74">
        <v>108.19</v>
      </c>
      <c r="AA117" s="74">
        <v>149.57</v>
      </c>
      <c r="AB117" s="74">
        <v>108.19</v>
      </c>
      <c r="AC117" s="74">
        <v>149.57</v>
      </c>
      <c r="AD117" s="74">
        <v>108.85</v>
      </c>
      <c r="AE117" s="74">
        <v>150.47999999999999</v>
      </c>
      <c r="AF117" s="74">
        <v>108.85</v>
      </c>
      <c r="AG117" s="74">
        <v>150.47999999999999</v>
      </c>
      <c r="AH117" s="74">
        <v>109.51</v>
      </c>
      <c r="AI117" s="74">
        <v>151.38999999999999</v>
      </c>
      <c r="AJ117" s="74">
        <v>109.51</v>
      </c>
      <c r="AK117" s="74">
        <v>151.38999999999999</v>
      </c>
      <c r="AL117" s="74">
        <v>110.86</v>
      </c>
      <c r="AM117" s="74">
        <v>153.26</v>
      </c>
      <c r="AN117" s="74">
        <v>110.86</v>
      </c>
      <c r="AO117" s="74">
        <v>153.26</v>
      </c>
      <c r="AP117" s="74">
        <v>111.55</v>
      </c>
      <c r="AQ117" s="74">
        <v>154.21</v>
      </c>
      <c r="AR117" s="74">
        <v>111.55</v>
      </c>
      <c r="AS117" s="74">
        <v>154.21</v>
      </c>
      <c r="AT117" s="74">
        <v>112.25</v>
      </c>
      <c r="AU117" s="74">
        <v>155.18</v>
      </c>
      <c r="AV117" s="74">
        <v>112.25</v>
      </c>
      <c r="AW117" s="74">
        <v>155.18</v>
      </c>
      <c r="AX117" s="74">
        <v>112.96</v>
      </c>
      <c r="AY117" s="74">
        <v>156.16</v>
      </c>
      <c r="AZ117" s="74">
        <v>112.96</v>
      </c>
      <c r="BA117" s="74">
        <v>156.16</v>
      </c>
      <c r="BB117" s="74">
        <v>113.67</v>
      </c>
      <c r="BC117" s="74">
        <v>157.13999999999999</v>
      </c>
      <c r="BD117" s="74">
        <v>113.67</v>
      </c>
      <c r="BE117" s="74">
        <v>157.13999999999999</v>
      </c>
      <c r="BF117" s="74">
        <v>115.13</v>
      </c>
      <c r="BG117" s="74">
        <v>159.16</v>
      </c>
      <c r="BH117" s="74">
        <v>115.13</v>
      </c>
      <c r="BI117" s="74">
        <v>159.16</v>
      </c>
      <c r="BJ117" s="74">
        <v>115.87</v>
      </c>
      <c r="BK117" s="74">
        <v>160.18</v>
      </c>
      <c r="BL117" s="74">
        <v>115.87</v>
      </c>
      <c r="BM117" s="74">
        <v>160.18</v>
      </c>
      <c r="BN117" s="74">
        <v>116.62</v>
      </c>
      <c r="BO117" s="74">
        <v>161.22</v>
      </c>
      <c r="BP117" s="74">
        <v>116.62</v>
      </c>
      <c r="BQ117" s="74">
        <v>161.22</v>
      </c>
      <c r="BR117" s="51" t="s">
        <v>85</v>
      </c>
      <c r="BS117" s="51" t="s">
        <v>85</v>
      </c>
      <c r="BT117" s="51" t="s">
        <v>85</v>
      </c>
      <c r="BU117" s="51" t="s">
        <v>85</v>
      </c>
      <c r="BV117" s="51">
        <v>0</v>
      </c>
      <c r="BW117" s="51" t="s">
        <v>86</v>
      </c>
      <c r="BX117" s="51" t="s">
        <v>85</v>
      </c>
      <c r="BY117" s="51" t="s">
        <v>108</v>
      </c>
    </row>
    <row r="118" spans="1:77" ht="15" hidden="1" customHeight="1" x14ac:dyDescent="0.25">
      <c r="A118" s="51" t="s">
        <v>74</v>
      </c>
      <c r="B118" s="51" t="s">
        <v>75</v>
      </c>
      <c r="C118" s="51" t="s">
        <v>76</v>
      </c>
      <c r="D118" s="51" t="s">
        <v>77</v>
      </c>
      <c r="E118" s="52">
        <v>541521070021307</v>
      </c>
      <c r="F118" s="52">
        <v>1883000740021</v>
      </c>
      <c r="G118" s="52">
        <v>7898560665097</v>
      </c>
      <c r="H118" s="52" t="str">
        <f>VLOOKUP(E118,'[2]VIATRIS '!$D$1:$F$65536,3,0)</f>
        <v>7898560665097</v>
      </c>
      <c r="I118" s="52">
        <v>400560616</v>
      </c>
      <c r="J118" s="52" t="e">
        <v>#N/A</v>
      </c>
      <c r="K118" s="51" t="s">
        <v>423</v>
      </c>
      <c r="L118" s="51" t="s">
        <v>424</v>
      </c>
      <c r="M118" s="51" t="s">
        <v>428</v>
      </c>
      <c r="N118" s="51" t="s">
        <v>429</v>
      </c>
      <c r="O118" s="51" t="s">
        <v>427</v>
      </c>
      <c r="P118" s="51" t="s">
        <v>83</v>
      </c>
      <c r="Q118" s="51" t="s">
        <v>84</v>
      </c>
      <c r="R118" s="74">
        <v>134.69</v>
      </c>
      <c r="S118" s="74">
        <v>186.2</v>
      </c>
      <c r="T118" s="74">
        <v>134.69</v>
      </c>
      <c r="U118" s="74">
        <v>186.2</v>
      </c>
      <c r="V118" s="74">
        <v>153.06</v>
      </c>
      <c r="W118" s="74">
        <v>211.6</v>
      </c>
      <c r="X118" s="74">
        <v>153.06</v>
      </c>
      <c r="Y118" s="74">
        <v>211.6</v>
      </c>
      <c r="Z118" s="74">
        <v>162.28</v>
      </c>
      <c r="AA118" s="74">
        <v>224.34</v>
      </c>
      <c r="AB118" s="74">
        <v>162.28</v>
      </c>
      <c r="AC118" s="74">
        <v>224.34</v>
      </c>
      <c r="AD118" s="74">
        <v>163.26</v>
      </c>
      <c r="AE118" s="74">
        <v>225.7</v>
      </c>
      <c r="AF118" s="74">
        <v>163.26</v>
      </c>
      <c r="AG118" s="74">
        <v>225.7</v>
      </c>
      <c r="AH118" s="74">
        <v>164.26</v>
      </c>
      <c r="AI118" s="74">
        <v>227.08</v>
      </c>
      <c r="AJ118" s="74">
        <v>164.26</v>
      </c>
      <c r="AK118" s="74">
        <v>227.08</v>
      </c>
      <c r="AL118" s="74">
        <v>166.28</v>
      </c>
      <c r="AM118" s="74">
        <v>229.87</v>
      </c>
      <c r="AN118" s="74">
        <v>166.28</v>
      </c>
      <c r="AO118" s="74">
        <v>229.87</v>
      </c>
      <c r="AP118" s="74">
        <v>167.32</v>
      </c>
      <c r="AQ118" s="74">
        <v>231.31</v>
      </c>
      <c r="AR118" s="74">
        <v>167.32</v>
      </c>
      <c r="AS118" s="74">
        <v>231.31</v>
      </c>
      <c r="AT118" s="74">
        <v>168.36</v>
      </c>
      <c r="AU118" s="74">
        <v>232.75</v>
      </c>
      <c r="AV118" s="74">
        <v>168.36</v>
      </c>
      <c r="AW118" s="74">
        <v>232.75</v>
      </c>
      <c r="AX118" s="74">
        <v>169.42</v>
      </c>
      <c r="AY118" s="74">
        <v>234.21</v>
      </c>
      <c r="AZ118" s="74">
        <v>169.42</v>
      </c>
      <c r="BA118" s="74">
        <v>234.21</v>
      </c>
      <c r="BB118" s="74">
        <v>170.49</v>
      </c>
      <c r="BC118" s="74">
        <v>235.69</v>
      </c>
      <c r="BD118" s="74">
        <v>170.49</v>
      </c>
      <c r="BE118" s="74">
        <v>235.69</v>
      </c>
      <c r="BF118" s="74">
        <v>172.68</v>
      </c>
      <c r="BG118" s="74">
        <v>238.72</v>
      </c>
      <c r="BH118" s="74">
        <v>172.68</v>
      </c>
      <c r="BI118" s="74">
        <v>238.72</v>
      </c>
      <c r="BJ118" s="74">
        <v>173.79</v>
      </c>
      <c r="BK118" s="74">
        <v>240.25</v>
      </c>
      <c r="BL118" s="74">
        <v>173.79</v>
      </c>
      <c r="BM118" s="74">
        <v>240.25</v>
      </c>
      <c r="BN118" s="74">
        <v>174.92</v>
      </c>
      <c r="BO118" s="74">
        <v>241.82</v>
      </c>
      <c r="BP118" s="74">
        <v>174.92</v>
      </c>
      <c r="BQ118" s="74">
        <v>241.82</v>
      </c>
      <c r="BR118" s="51" t="s">
        <v>85</v>
      </c>
      <c r="BS118" s="51" t="s">
        <v>85</v>
      </c>
      <c r="BT118" s="51" t="s">
        <v>85</v>
      </c>
      <c r="BU118" s="51" t="s">
        <v>85</v>
      </c>
      <c r="BV118" s="51">
        <v>0</v>
      </c>
      <c r="BW118" s="51" t="s">
        <v>86</v>
      </c>
      <c r="BX118" s="51" t="s">
        <v>124</v>
      </c>
      <c r="BY118" s="51" t="s">
        <v>108</v>
      </c>
    </row>
    <row r="119" spans="1:77" ht="15" hidden="1" customHeight="1" x14ac:dyDescent="0.25">
      <c r="A119" s="51" t="s">
        <v>74</v>
      </c>
      <c r="B119" s="51" t="s">
        <v>75</v>
      </c>
      <c r="C119" s="51" t="s">
        <v>76</v>
      </c>
      <c r="D119" s="51" t="s">
        <v>77</v>
      </c>
      <c r="E119" s="52">
        <v>541521070021403</v>
      </c>
      <c r="F119" s="52">
        <v>1883000740038</v>
      </c>
      <c r="G119" s="52">
        <v>7898560665196</v>
      </c>
      <c r="H119" s="52" t="str">
        <f>VLOOKUP(E119,'[2]VIATRIS '!$D$1:$F$65536,3,0)</f>
        <v>7898560665196</v>
      </c>
      <c r="I119" s="52" t="s">
        <v>479</v>
      </c>
      <c r="J119" s="52" t="str">
        <f t="shared" ref="J119:J121" si="5">I119</f>
        <v>NÃO COMERCILIZA NO MOMENTO</v>
      </c>
      <c r="K119" s="51" t="s">
        <v>423</v>
      </c>
      <c r="L119" s="51" t="s">
        <v>424</v>
      </c>
      <c r="M119" s="51" t="s">
        <v>430</v>
      </c>
      <c r="N119" s="51" t="s">
        <v>431</v>
      </c>
      <c r="O119" s="51" t="s">
        <v>427</v>
      </c>
      <c r="P119" s="51" t="s">
        <v>83</v>
      </c>
      <c r="Q119" s="51" t="s">
        <v>84</v>
      </c>
      <c r="R119" s="74">
        <v>269.42</v>
      </c>
      <c r="S119" s="74">
        <v>372.46</v>
      </c>
      <c r="T119" s="74">
        <v>269.42</v>
      </c>
      <c r="U119" s="74">
        <v>372.46</v>
      </c>
      <c r="V119" s="74">
        <v>306.16000000000003</v>
      </c>
      <c r="W119" s="74">
        <v>423.25</v>
      </c>
      <c r="X119" s="74">
        <v>306.16000000000003</v>
      </c>
      <c r="Y119" s="74">
        <v>423.25</v>
      </c>
      <c r="Z119" s="74">
        <v>324.60000000000002</v>
      </c>
      <c r="AA119" s="74">
        <v>448.74</v>
      </c>
      <c r="AB119" s="74">
        <v>324.60000000000002</v>
      </c>
      <c r="AC119" s="74">
        <v>448.74</v>
      </c>
      <c r="AD119" s="74">
        <v>326.57</v>
      </c>
      <c r="AE119" s="74">
        <v>451.46</v>
      </c>
      <c r="AF119" s="74">
        <v>326.57</v>
      </c>
      <c r="AG119" s="74">
        <v>451.46</v>
      </c>
      <c r="AH119" s="74">
        <v>328.56</v>
      </c>
      <c r="AI119" s="74">
        <v>454.21</v>
      </c>
      <c r="AJ119" s="74">
        <v>328.56</v>
      </c>
      <c r="AK119" s="74">
        <v>454.21</v>
      </c>
      <c r="AL119" s="74">
        <v>332.62</v>
      </c>
      <c r="AM119" s="74">
        <v>459.83</v>
      </c>
      <c r="AN119" s="74">
        <v>332.62</v>
      </c>
      <c r="AO119" s="74">
        <v>459.83</v>
      </c>
      <c r="AP119" s="74">
        <v>334.68</v>
      </c>
      <c r="AQ119" s="74">
        <v>462.68</v>
      </c>
      <c r="AR119" s="74">
        <v>334.68</v>
      </c>
      <c r="AS119" s="74">
        <v>462.68</v>
      </c>
      <c r="AT119" s="74">
        <v>336.78</v>
      </c>
      <c r="AU119" s="74">
        <v>465.58</v>
      </c>
      <c r="AV119" s="74">
        <v>336.78</v>
      </c>
      <c r="AW119" s="74">
        <v>465.58</v>
      </c>
      <c r="AX119" s="74">
        <v>338.89</v>
      </c>
      <c r="AY119" s="74">
        <v>468.5</v>
      </c>
      <c r="AZ119" s="74">
        <v>338.89</v>
      </c>
      <c r="BA119" s="74">
        <v>468.5</v>
      </c>
      <c r="BB119" s="74">
        <v>341.04</v>
      </c>
      <c r="BC119" s="74">
        <v>471.47</v>
      </c>
      <c r="BD119" s="74">
        <v>341.04</v>
      </c>
      <c r="BE119" s="74">
        <v>471.47</v>
      </c>
      <c r="BF119" s="74">
        <v>345.41</v>
      </c>
      <c r="BG119" s="74">
        <v>477.51</v>
      </c>
      <c r="BH119" s="74">
        <v>345.41</v>
      </c>
      <c r="BI119" s="74">
        <v>477.51</v>
      </c>
      <c r="BJ119" s="74">
        <v>347.64</v>
      </c>
      <c r="BK119" s="74">
        <v>480.59</v>
      </c>
      <c r="BL119" s="74">
        <v>347.64</v>
      </c>
      <c r="BM119" s="74">
        <v>480.59</v>
      </c>
      <c r="BN119" s="74">
        <v>349.9</v>
      </c>
      <c r="BO119" s="74">
        <v>483.72</v>
      </c>
      <c r="BP119" s="74">
        <v>349.9</v>
      </c>
      <c r="BQ119" s="74">
        <v>483.72</v>
      </c>
      <c r="BR119" s="51" t="s">
        <v>85</v>
      </c>
      <c r="BS119" s="51" t="s">
        <v>85</v>
      </c>
      <c r="BT119" s="51" t="s">
        <v>85</v>
      </c>
      <c r="BU119" s="51" t="s">
        <v>85</v>
      </c>
      <c r="BV119" s="51">
        <v>0</v>
      </c>
      <c r="BW119" s="51" t="s">
        <v>86</v>
      </c>
      <c r="BX119" s="51" t="s">
        <v>85</v>
      </c>
      <c r="BY119" s="51" t="s">
        <v>108</v>
      </c>
    </row>
    <row r="120" spans="1:77" ht="15" hidden="1" customHeight="1" x14ac:dyDescent="0.25">
      <c r="A120" s="51" t="s">
        <v>74</v>
      </c>
      <c r="B120" s="51" t="s">
        <v>75</v>
      </c>
      <c r="C120" s="51" t="s">
        <v>76</v>
      </c>
      <c r="D120" s="51" t="s">
        <v>77</v>
      </c>
      <c r="E120" s="52">
        <v>541521070021503</v>
      </c>
      <c r="F120" s="52">
        <v>1883000740046</v>
      </c>
      <c r="G120" s="52">
        <v>7898560665202</v>
      </c>
      <c r="H120" s="52" t="str">
        <f>VLOOKUP(E120,'[2]VIATRIS '!$D$1:$F$65536,3,0)</f>
        <v>7898560665202</v>
      </c>
      <c r="I120" s="52" t="s">
        <v>479</v>
      </c>
      <c r="J120" s="52" t="str">
        <f t="shared" si="5"/>
        <v>NÃO COMERCILIZA NO MOMENTO</v>
      </c>
      <c r="K120" s="51" t="s">
        <v>423</v>
      </c>
      <c r="L120" s="51" t="s">
        <v>424</v>
      </c>
      <c r="M120" s="51" t="s">
        <v>432</v>
      </c>
      <c r="N120" s="51" t="s">
        <v>433</v>
      </c>
      <c r="O120" s="51" t="s">
        <v>427</v>
      </c>
      <c r="P120" s="51" t="s">
        <v>83</v>
      </c>
      <c r="Q120" s="51" t="s">
        <v>84</v>
      </c>
      <c r="R120" s="74">
        <v>449.02</v>
      </c>
      <c r="S120" s="74">
        <v>620.74</v>
      </c>
      <c r="T120" s="74">
        <v>449.02</v>
      </c>
      <c r="U120" s="74">
        <v>620.74</v>
      </c>
      <c r="V120" s="74">
        <v>510.25</v>
      </c>
      <c r="W120" s="74">
        <v>705.39</v>
      </c>
      <c r="X120" s="74">
        <v>510.25</v>
      </c>
      <c r="Y120" s="74">
        <v>705.39</v>
      </c>
      <c r="Z120" s="74">
        <v>540.99</v>
      </c>
      <c r="AA120" s="74">
        <v>747.89</v>
      </c>
      <c r="AB120" s="74">
        <v>540.99</v>
      </c>
      <c r="AC120" s="74">
        <v>747.89</v>
      </c>
      <c r="AD120" s="74">
        <v>544.27</v>
      </c>
      <c r="AE120" s="74">
        <v>752.42</v>
      </c>
      <c r="AF120" s="74">
        <v>544.27</v>
      </c>
      <c r="AG120" s="74">
        <v>752.42</v>
      </c>
      <c r="AH120" s="74">
        <v>547.59</v>
      </c>
      <c r="AI120" s="74">
        <v>757.01</v>
      </c>
      <c r="AJ120" s="74">
        <v>547.59</v>
      </c>
      <c r="AK120" s="74">
        <v>757.01</v>
      </c>
      <c r="AL120" s="74">
        <v>554.35</v>
      </c>
      <c r="AM120" s="74">
        <v>766.36</v>
      </c>
      <c r="AN120" s="74">
        <v>554.35</v>
      </c>
      <c r="AO120" s="74">
        <v>766.36</v>
      </c>
      <c r="AP120" s="74">
        <v>557.79</v>
      </c>
      <c r="AQ120" s="74">
        <v>771.11</v>
      </c>
      <c r="AR120" s="74">
        <v>557.79</v>
      </c>
      <c r="AS120" s="74">
        <v>771.11</v>
      </c>
      <c r="AT120" s="74">
        <v>561.28</v>
      </c>
      <c r="AU120" s="74">
        <v>775.94</v>
      </c>
      <c r="AV120" s="74">
        <v>561.28</v>
      </c>
      <c r="AW120" s="74">
        <v>775.94</v>
      </c>
      <c r="AX120" s="74">
        <v>564.80999999999995</v>
      </c>
      <c r="AY120" s="74">
        <v>780.82</v>
      </c>
      <c r="AZ120" s="74">
        <v>564.80999999999995</v>
      </c>
      <c r="BA120" s="74">
        <v>780.82</v>
      </c>
      <c r="BB120" s="74">
        <v>568.38</v>
      </c>
      <c r="BC120" s="74">
        <v>785.75</v>
      </c>
      <c r="BD120" s="74">
        <v>568.38</v>
      </c>
      <c r="BE120" s="74">
        <v>785.75</v>
      </c>
      <c r="BF120" s="74">
        <v>575.66999999999996</v>
      </c>
      <c r="BG120" s="74">
        <v>795.83</v>
      </c>
      <c r="BH120" s="74">
        <v>575.66999999999996</v>
      </c>
      <c r="BI120" s="74">
        <v>795.83</v>
      </c>
      <c r="BJ120" s="74">
        <v>579.38</v>
      </c>
      <c r="BK120" s="74">
        <v>800.96</v>
      </c>
      <c r="BL120" s="74">
        <v>579.38</v>
      </c>
      <c r="BM120" s="74">
        <v>800.96</v>
      </c>
      <c r="BN120" s="74">
        <v>583.14</v>
      </c>
      <c r="BO120" s="74">
        <v>806.16</v>
      </c>
      <c r="BP120" s="74">
        <v>583.14</v>
      </c>
      <c r="BQ120" s="74">
        <v>806.16</v>
      </c>
      <c r="BR120" s="51" t="s">
        <v>85</v>
      </c>
      <c r="BS120" s="51" t="s">
        <v>85</v>
      </c>
      <c r="BT120" s="51" t="s">
        <v>85</v>
      </c>
      <c r="BU120" s="51" t="s">
        <v>85</v>
      </c>
      <c r="BV120" s="51">
        <v>0</v>
      </c>
      <c r="BW120" s="51" t="s">
        <v>86</v>
      </c>
      <c r="BX120" s="51" t="s">
        <v>85</v>
      </c>
      <c r="BY120" s="51" t="s">
        <v>108</v>
      </c>
    </row>
    <row r="121" spans="1:77" ht="15" hidden="1" customHeight="1" x14ac:dyDescent="0.25">
      <c r="A121" s="51" t="s">
        <v>74</v>
      </c>
      <c r="B121" s="51" t="s">
        <v>75</v>
      </c>
      <c r="C121" s="51" t="s">
        <v>76</v>
      </c>
      <c r="D121" s="51" t="s">
        <v>77</v>
      </c>
      <c r="E121" s="52">
        <v>541521070021603</v>
      </c>
      <c r="F121" s="52">
        <v>1883000740054</v>
      </c>
      <c r="G121" s="52">
        <v>7898560665219</v>
      </c>
      <c r="H121" s="52" t="str">
        <f>VLOOKUP(E121,'[2]VIATRIS '!$D$1:$F$65536,3,0)</f>
        <v>7898560665219</v>
      </c>
      <c r="I121" s="52" t="s">
        <v>479</v>
      </c>
      <c r="J121" s="52" t="str">
        <f t="shared" si="5"/>
        <v>NÃO COMERCILIZA NO MOMENTO</v>
      </c>
      <c r="K121" s="51" t="s">
        <v>423</v>
      </c>
      <c r="L121" s="51" t="s">
        <v>424</v>
      </c>
      <c r="M121" s="51" t="s">
        <v>434</v>
      </c>
      <c r="N121" s="51" t="s">
        <v>435</v>
      </c>
      <c r="O121" s="51" t="s">
        <v>427</v>
      </c>
      <c r="P121" s="51" t="s">
        <v>83</v>
      </c>
      <c r="Q121" s="51" t="s">
        <v>84</v>
      </c>
      <c r="R121" s="74">
        <v>44.89</v>
      </c>
      <c r="S121" s="74">
        <v>62.06</v>
      </c>
      <c r="T121" s="74">
        <v>44.89</v>
      </c>
      <c r="U121" s="74">
        <v>62.06</v>
      </c>
      <c r="V121" s="74">
        <v>51.01</v>
      </c>
      <c r="W121" s="74">
        <v>70.52</v>
      </c>
      <c r="X121" s="74">
        <v>51.01</v>
      </c>
      <c r="Y121" s="74">
        <v>70.52</v>
      </c>
      <c r="Z121" s="74">
        <v>54.08</v>
      </c>
      <c r="AA121" s="74">
        <v>74.760000000000005</v>
      </c>
      <c r="AB121" s="74">
        <v>54.08</v>
      </c>
      <c r="AC121" s="74">
        <v>74.760000000000005</v>
      </c>
      <c r="AD121" s="74">
        <v>54.41</v>
      </c>
      <c r="AE121" s="74">
        <v>75.22</v>
      </c>
      <c r="AF121" s="74">
        <v>54.41</v>
      </c>
      <c r="AG121" s="74">
        <v>75.22</v>
      </c>
      <c r="AH121" s="74">
        <v>54.74</v>
      </c>
      <c r="AI121" s="74">
        <v>75.67</v>
      </c>
      <c r="AJ121" s="74">
        <v>54.74</v>
      </c>
      <c r="AK121" s="74">
        <v>75.67</v>
      </c>
      <c r="AL121" s="74">
        <v>55.42</v>
      </c>
      <c r="AM121" s="74">
        <v>76.61</v>
      </c>
      <c r="AN121" s="74">
        <v>55.42</v>
      </c>
      <c r="AO121" s="74">
        <v>76.61</v>
      </c>
      <c r="AP121" s="74">
        <v>55.76</v>
      </c>
      <c r="AQ121" s="74">
        <v>77.08</v>
      </c>
      <c r="AR121" s="74">
        <v>55.76</v>
      </c>
      <c r="AS121" s="74">
        <v>77.08</v>
      </c>
      <c r="AT121" s="74">
        <v>56.11</v>
      </c>
      <c r="AU121" s="74">
        <v>77.569999999999993</v>
      </c>
      <c r="AV121" s="74">
        <v>56.11</v>
      </c>
      <c r="AW121" s="74">
        <v>77.569999999999993</v>
      </c>
      <c r="AX121" s="74">
        <v>56.47</v>
      </c>
      <c r="AY121" s="74">
        <v>78.069999999999993</v>
      </c>
      <c r="AZ121" s="74">
        <v>56.47</v>
      </c>
      <c r="BA121" s="74">
        <v>78.069999999999993</v>
      </c>
      <c r="BB121" s="74">
        <v>56.82</v>
      </c>
      <c r="BC121" s="74">
        <v>78.55</v>
      </c>
      <c r="BD121" s="74">
        <v>56.82</v>
      </c>
      <c r="BE121" s="74">
        <v>78.55</v>
      </c>
      <c r="BF121" s="74">
        <v>57.55</v>
      </c>
      <c r="BG121" s="74">
        <v>79.56</v>
      </c>
      <c r="BH121" s="74">
        <v>57.55</v>
      </c>
      <c r="BI121" s="74">
        <v>79.56</v>
      </c>
      <c r="BJ121" s="74">
        <v>57.92</v>
      </c>
      <c r="BK121" s="74">
        <v>80.069999999999993</v>
      </c>
      <c r="BL121" s="74">
        <v>57.92</v>
      </c>
      <c r="BM121" s="74">
        <v>80.069999999999993</v>
      </c>
      <c r="BN121" s="74">
        <v>58.3</v>
      </c>
      <c r="BO121" s="74">
        <v>80.599999999999994</v>
      </c>
      <c r="BP121" s="74">
        <v>58.3</v>
      </c>
      <c r="BQ121" s="74">
        <v>80.599999999999994</v>
      </c>
      <c r="BR121" s="51" t="s">
        <v>85</v>
      </c>
      <c r="BS121" s="51" t="s">
        <v>85</v>
      </c>
      <c r="BT121" s="51" t="s">
        <v>85</v>
      </c>
      <c r="BU121" s="51" t="s">
        <v>85</v>
      </c>
      <c r="BV121" s="51">
        <v>0</v>
      </c>
      <c r="BW121" s="51" t="s">
        <v>86</v>
      </c>
      <c r="BX121" s="51" t="s">
        <v>85</v>
      </c>
      <c r="BY121" s="51" t="s">
        <v>108</v>
      </c>
    </row>
    <row r="122" spans="1:77" ht="15" customHeight="1" x14ac:dyDescent="0.25"/>
    <row r="123" spans="1:77" ht="15" customHeight="1" x14ac:dyDescent="0.25"/>
    <row r="124" spans="1:77" ht="15" customHeight="1" x14ac:dyDescent="0.25"/>
    <row r="125" spans="1:77" ht="15" customHeight="1" x14ac:dyDescent="0.25"/>
    <row r="126" spans="1:77" ht="15" customHeight="1" x14ac:dyDescent="0.25"/>
    <row r="127" spans="1:77" ht="15" customHeight="1" x14ac:dyDescent="0.25"/>
    <row r="128" spans="1:77" ht="15" customHeight="1" x14ac:dyDescent="0.25"/>
    <row r="129" ht="15" customHeight="1" x14ac:dyDescent="0.25"/>
    <row r="130" ht="15" customHeight="1" x14ac:dyDescent="0.25"/>
    <row r="131" ht="15" customHeight="1" x14ac:dyDescent="0.25"/>
    <row r="132" ht="15" customHeight="1" x14ac:dyDescent="0.25"/>
    <row r="133" ht="15" customHeight="1" x14ac:dyDescent="0.25"/>
    <row r="134" ht="15" customHeight="1" x14ac:dyDescent="0.25"/>
    <row r="135" ht="15" customHeight="1" x14ac:dyDescent="0.25"/>
    <row r="136" ht="15" customHeight="1" x14ac:dyDescent="0.25"/>
    <row r="137" ht="15" customHeight="1" x14ac:dyDescent="0.25"/>
    <row r="138" ht="15" customHeight="1" x14ac:dyDescent="0.25"/>
    <row r="139" ht="15" customHeight="1" x14ac:dyDescent="0.25"/>
    <row r="140" ht="15" customHeight="1" x14ac:dyDescent="0.25"/>
    <row r="141" ht="15" customHeight="1" x14ac:dyDescent="0.25"/>
    <row r="142" ht="15" customHeight="1" x14ac:dyDescent="0.25"/>
    <row r="143" ht="15" customHeight="1" x14ac:dyDescent="0.25"/>
    <row r="144" ht="15" customHeight="1" x14ac:dyDescent="0.25"/>
    <row r="145" ht="15" customHeight="1" x14ac:dyDescent="0.25"/>
    <row r="146" ht="15" customHeight="1" x14ac:dyDescent="0.25"/>
    <row r="147" ht="15" customHeight="1" x14ac:dyDescent="0.25"/>
    <row r="148" ht="15" customHeight="1" x14ac:dyDescent="0.25"/>
    <row r="149" ht="15" customHeight="1" x14ac:dyDescent="0.25"/>
    <row r="150" ht="15" customHeight="1" x14ac:dyDescent="0.25"/>
    <row r="151" ht="15" customHeight="1" x14ac:dyDescent="0.25"/>
    <row r="152" ht="15" customHeight="1" x14ac:dyDescent="0.25"/>
    <row r="153" ht="15" customHeight="1" x14ac:dyDescent="0.25"/>
    <row r="154" ht="15" customHeight="1" x14ac:dyDescent="0.25"/>
    <row r="155" ht="15" customHeight="1" x14ac:dyDescent="0.25"/>
    <row r="156" ht="15" customHeight="1" x14ac:dyDescent="0.25"/>
    <row r="157" ht="15" customHeight="1" x14ac:dyDescent="0.25"/>
    <row r="158" ht="15" customHeight="1" x14ac:dyDescent="0.25"/>
    <row r="159" ht="15" customHeight="1" x14ac:dyDescent="0.25"/>
    <row r="160" ht="15" customHeight="1" x14ac:dyDescent="0.25"/>
    <row r="161" ht="15" customHeight="1" x14ac:dyDescent="0.25"/>
    <row r="162" ht="15" customHeight="1" x14ac:dyDescent="0.25"/>
    <row r="163" ht="15" customHeight="1" x14ac:dyDescent="0.25"/>
    <row r="164" ht="15" customHeight="1" x14ac:dyDescent="0.25"/>
    <row r="165" ht="15" customHeight="1" x14ac:dyDescent="0.25"/>
    <row r="166" ht="15" customHeight="1" x14ac:dyDescent="0.25"/>
    <row r="167" ht="15" customHeight="1" x14ac:dyDescent="0.25"/>
    <row r="168" ht="15" customHeight="1" x14ac:dyDescent="0.25"/>
    <row r="169" ht="15" customHeight="1" x14ac:dyDescent="0.25"/>
    <row r="170" ht="15" customHeight="1" x14ac:dyDescent="0.25"/>
    <row r="171" ht="15" customHeight="1" x14ac:dyDescent="0.25"/>
    <row r="172" ht="15" customHeight="1" x14ac:dyDescent="0.25"/>
    <row r="173" ht="15" customHeight="1" x14ac:dyDescent="0.25"/>
    <row r="174" ht="15" customHeight="1" x14ac:dyDescent="0.25"/>
    <row r="175" ht="15" customHeight="1" x14ac:dyDescent="0.25"/>
    <row r="176" ht="15" customHeight="1" x14ac:dyDescent="0.25"/>
    <row r="177" ht="15" customHeight="1" x14ac:dyDescent="0.25"/>
    <row r="178" ht="15" customHeight="1" x14ac:dyDescent="0.25"/>
    <row r="179" ht="15" customHeight="1" x14ac:dyDescent="0.25"/>
    <row r="180" ht="15" customHeight="1" x14ac:dyDescent="0.25"/>
    <row r="181" ht="15" customHeight="1" x14ac:dyDescent="0.25"/>
    <row r="182" ht="15" customHeight="1" x14ac:dyDescent="0.25"/>
    <row r="183" ht="15" customHeight="1" x14ac:dyDescent="0.25"/>
    <row r="184" ht="15" customHeight="1" x14ac:dyDescent="0.25"/>
    <row r="185" ht="15" customHeight="1" x14ac:dyDescent="0.25"/>
    <row r="186" ht="15" customHeight="1" x14ac:dyDescent="0.25"/>
    <row r="187" ht="15" customHeight="1" x14ac:dyDescent="0.25"/>
  </sheetData>
  <autoFilter ref="A3:BY121" xr:uid="{C77C98F4-685D-41A1-90CD-28FFD5FEC8BB}">
    <filterColumn colId="11">
      <filters>
        <filter val="AGIOLAX"/>
        <filter val="LEGALON"/>
        <filter val="PLANTABEN"/>
      </filters>
    </filterColumn>
    <filterColumn colId="16">
      <filters>
        <filter val="Liberado"/>
      </filters>
    </filterColumn>
  </autoFilter>
  <mergeCells count="26">
    <mergeCell ref="AR2:AS2"/>
    <mergeCell ref="R2:S2"/>
    <mergeCell ref="T2:U2"/>
    <mergeCell ref="V2:W2"/>
    <mergeCell ref="X2:Y2"/>
    <mergeCell ref="Z2:AA2"/>
    <mergeCell ref="AB2:AC2"/>
    <mergeCell ref="AD2:AE2"/>
    <mergeCell ref="AF2:AG2"/>
    <mergeCell ref="AH2:AI2"/>
    <mergeCell ref="AJ2:AK2"/>
    <mergeCell ref="AL2:AM2"/>
    <mergeCell ref="AN2:AO2"/>
    <mergeCell ref="AP2:AQ2"/>
    <mergeCell ref="BP2:BQ2"/>
    <mergeCell ref="AT2:AU2"/>
    <mergeCell ref="AV2:AW2"/>
    <mergeCell ref="AX2:AY2"/>
    <mergeCell ref="AZ2:BA2"/>
    <mergeCell ref="BB2:BC2"/>
    <mergeCell ref="BD2:BE2"/>
    <mergeCell ref="BF2:BG2"/>
    <mergeCell ref="BH2:BI2"/>
    <mergeCell ref="BJ2:BK2"/>
    <mergeCell ref="BL2:BM2"/>
    <mergeCell ref="BN2:BO2"/>
  </mergeCells>
  <pageMargins left="0.511811024" right="0.511811024" top="0.78740157499999996" bottom="0.78740157499999996" header="0.31496062000000002" footer="0.31496062000000002"/>
  <pageSetup paperSize="9" orientation="portrait" verticalDpi="9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EC2734-DA69-4876-9387-7B6C9A5DF7D3}">
  <sheetPr filterMode="1"/>
  <dimension ref="A1:CA184"/>
  <sheetViews>
    <sheetView showGridLines="0" tabSelected="1" zoomScale="90" zoomScaleNormal="90" zoomScaleSheetLayoutView="50" workbookViewId="0">
      <selection activeCell="BR100" sqref="BR100"/>
    </sheetView>
  </sheetViews>
  <sheetFormatPr defaultColWidth="8.85546875" defaultRowHeight="11.25" x14ac:dyDescent="0.2"/>
  <cols>
    <col min="1" max="1" width="10.85546875" style="57" customWidth="1"/>
    <col min="2" max="2" width="18.140625" style="57" customWidth="1"/>
    <col min="3" max="3" width="16.5703125" style="57" hidden="1" customWidth="1"/>
    <col min="4" max="4" width="38.140625" style="57" hidden="1" customWidth="1"/>
    <col min="5" max="5" width="20.5703125" style="57" hidden="1" customWidth="1"/>
    <col min="6" max="6" width="59.140625" style="57" hidden="1" customWidth="1"/>
    <col min="7" max="7" width="18.140625" style="57" hidden="1" customWidth="1"/>
    <col min="8" max="8" width="13.42578125" style="57" hidden="1" customWidth="1"/>
    <col min="9" max="9" width="18.140625" style="57" hidden="1" customWidth="1"/>
    <col min="10" max="10" width="13.42578125" style="72" hidden="1" customWidth="1"/>
    <col min="11" max="11" width="16.42578125" style="72" hidden="1" customWidth="1"/>
    <col min="12" max="12" width="15.85546875" style="57" hidden="1" customWidth="1"/>
    <col min="13" max="13" width="35.140625" style="57" hidden="1" customWidth="1"/>
    <col min="14" max="14" width="28.85546875" style="57" bestFit="1" customWidth="1"/>
    <col min="15" max="15" width="19.42578125" style="57" customWidth="1"/>
    <col min="16" max="16" width="18.5703125" style="57" customWidth="1"/>
    <col min="17" max="17" width="19.42578125" style="57" customWidth="1"/>
    <col min="18" max="18" width="13.42578125" style="57" customWidth="1"/>
    <col min="19" max="19" width="12.42578125" style="57" customWidth="1"/>
    <col min="20" max="21" width="9.140625" style="57" customWidth="1"/>
    <col min="22" max="22" width="8.85546875" style="57" bestFit="1" customWidth="1"/>
    <col min="23" max="23" width="8.85546875" style="57" customWidth="1"/>
    <col min="24" max="24" width="11.140625" style="57" customWidth="1"/>
    <col min="25" max="27" width="8.85546875" style="57" customWidth="1"/>
    <col min="28" max="28" width="9.42578125" style="57" customWidth="1"/>
    <col min="29" max="29" width="10.140625" style="57" customWidth="1"/>
    <col min="30" max="30" width="11.42578125" style="57" customWidth="1"/>
    <col min="31" max="31" width="8.85546875" style="57" customWidth="1"/>
    <col min="32" max="32" width="10.42578125" style="57" customWidth="1"/>
    <col min="33" max="33" width="8.85546875" style="57" customWidth="1"/>
    <col min="34" max="34" width="10.5703125" style="57" customWidth="1"/>
    <col min="35" max="35" width="13.85546875" style="57" customWidth="1"/>
    <col min="36" max="36" width="9.85546875" style="57" customWidth="1"/>
    <col min="37" max="37" width="8.85546875" style="57" bestFit="1" customWidth="1"/>
    <col min="38" max="38" width="9.5703125" style="57" customWidth="1"/>
    <col min="39" max="39" width="10.5703125" style="57" customWidth="1"/>
    <col min="40" max="40" width="8.85546875" style="57" customWidth="1"/>
    <col min="41" max="41" width="13" style="57" customWidth="1"/>
    <col min="42" max="42" width="9.85546875" style="57" customWidth="1"/>
    <col min="43" max="45" width="8.85546875" style="57" customWidth="1"/>
    <col min="46" max="46" width="10.5703125" style="57" customWidth="1"/>
    <col min="47" max="48" width="8.85546875" style="57" customWidth="1"/>
    <col min="49" max="49" width="8.85546875" style="57" bestFit="1" customWidth="1"/>
    <col min="50" max="50" width="9.85546875" style="57" customWidth="1"/>
    <col min="51" max="51" width="10.85546875" style="57" customWidth="1"/>
    <col min="52" max="52" width="8.85546875" style="57" customWidth="1"/>
    <col min="53" max="53" width="9.140625" style="57" bestFit="1" customWidth="1"/>
    <col min="54" max="56" width="8.85546875" style="57" customWidth="1"/>
    <col min="57" max="57" width="8.85546875" style="57" bestFit="1" customWidth="1"/>
    <col min="58" max="58" width="8.5703125" style="57" customWidth="1"/>
    <col min="59" max="59" width="10.5703125" style="57" customWidth="1"/>
    <col min="60" max="60" width="8.85546875" style="57" customWidth="1"/>
    <col min="61" max="61" width="8.85546875" style="57" bestFit="1" customWidth="1"/>
    <col min="62" max="62" width="9.85546875" style="57" customWidth="1"/>
    <col min="63" max="63" width="10.85546875" style="57" customWidth="1"/>
    <col min="64" max="64" width="8.85546875" style="57" customWidth="1"/>
    <col min="65" max="65" width="9.140625" style="57" bestFit="1" customWidth="1"/>
    <col min="66" max="66" width="10.85546875" style="57" customWidth="1"/>
    <col min="67" max="67" width="11.85546875" style="57" customWidth="1"/>
    <col min="68" max="68" width="8.85546875" style="57" customWidth="1"/>
    <col min="69" max="69" width="8.85546875" style="57" bestFit="1" customWidth="1"/>
    <col min="70" max="70" width="11.140625" style="57" customWidth="1"/>
    <col min="71" max="71" width="10.85546875" style="57" customWidth="1"/>
    <col min="72" max="74" width="8.85546875" style="57" customWidth="1"/>
    <col min="75" max="75" width="8.85546875" style="57" hidden="1" customWidth="1"/>
    <col min="76" max="76" width="11.5703125" style="57" hidden="1" customWidth="1"/>
    <col min="77" max="77" width="34.140625" style="57" customWidth="1"/>
    <col min="78" max="78" width="17.140625" style="57" hidden="1" customWidth="1"/>
    <col min="79" max="79" width="22.85546875" style="57" bestFit="1" customWidth="1"/>
    <col min="80" max="80" width="8.85546875" style="57" customWidth="1"/>
    <col min="81" max="16384" width="8.85546875" style="57"/>
  </cols>
  <sheetData>
    <row r="1" spans="1:79" s="56" customFormat="1" ht="15" customHeight="1" thickBot="1" x14ac:dyDescent="0.25">
      <c r="V1" s="56">
        <v>10</v>
      </c>
      <c r="W1" s="56">
        <v>35</v>
      </c>
      <c r="X1" s="56">
        <v>11</v>
      </c>
      <c r="Y1" s="56">
        <v>36</v>
      </c>
      <c r="Z1" s="56">
        <v>12</v>
      </c>
      <c r="AA1" s="56">
        <v>37</v>
      </c>
      <c r="AB1" s="56">
        <v>13</v>
      </c>
      <c r="AC1" s="56">
        <v>38</v>
      </c>
      <c r="AD1" s="56">
        <v>14</v>
      </c>
      <c r="AE1" s="56">
        <v>39</v>
      </c>
      <c r="AF1" s="56">
        <v>15</v>
      </c>
      <c r="AG1" s="56">
        <v>40</v>
      </c>
      <c r="AH1" s="56">
        <v>16</v>
      </c>
      <c r="AI1" s="56">
        <v>41</v>
      </c>
      <c r="AJ1" s="56">
        <v>17</v>
      </c>
      <c r="AK1" s="56">
        <v>42</v>
      </c>
      <c r="AL1" s="56">
        <v>18</v>
      </c>
      <c r="AM1" s="56">
        <v>43</v>
      </c>
      <c r="AN1" s="56">
        <v>19</v>
      </c>
      <c r="AO1" s="56">
        <v>44</v>
      </c>
      <c r="AP1" s="56">
        <v>20</v>
      </c>
      <c r="AQ1" s="56">
        <v>45</v>
      </c>
      <c r="AR1" s="56">
        <v>21</v>
      </c>
      <c r="AS1" s="56">
        <v>46</v>
      </c>
      <c r="AT1" s="56">
        <v>22</v>
      </c>
      <c r="AU1" s="56">
        <v>47</v>
      </c>
      <c r="AV1" s="56">
        <v>23</v>
      </c>
      <c r="AW1" s="56">
        <v>48</v>
      </c>
      <c r="AX1" s="56">
        <v>24</v>
      </c>
      <c r="AY1" s="56">
        <v>49</v>
      </c>
      <c r="AZ1" s="56">
        <v>25</v>
      </c>
      <c r="BA1" s="56">
        <v>50</v>
      </c>
      <c r="BB1" s="56">
        <v>26</v>
      </c>
      <c r="BC1" s="56">
        <v>51</v>
      </c>
      <c r="BD1" s="56">
        <v>27</v>
      </c>
      <c r="BE1" s="56">
        <v>52</v>
      </c>
      <c r="BF1" s="56">
        <v>28</v>
      </c>
      <c r="BG1" s="56">
        <v>53</v>
      </c>
      <c r="BH1" s="56">
        <v>29</v>
      </c>
      <c r="BI1" s="56">
        <v>54</v>
      </c>
      <c r="BJ1" s="56">
        <v>30</v>
      </c>
      <c r="BK1" s="56">
        <v>55</v>
      </c>
      <c r="BL1" s="56">
        <v>31</v>
      </c>
      <c r="BM1" s="56">
        <v>56</v>
      </c>
      <c r="BN1" s="56">
        <v>32</v>
      </c>
      <c r="BO1" s="56">
        <v>57</v>
      </c>
      <c r="BP1" s="56">
        <v>33</v>
      </c>
      <c r="BQ1" s="56">
        <v>58</v>
      </c>
      <c r="BR1" s="56">
        <v>34</v>
      </c>
      <c r="BS1" s="56">
        <v>59</v>
      </c>
    </row>
    <row r="2" spans="1:79" s="55" customFormat="1" ht="38.450000000000003" customHeight="1" thickBot="1" x14ac:dyDescent="0.3">
      <c r="T2" s="80" t="s">
        <v>486</v>
      </c>
      <c r="U2" s="81"/>
      <c r="V2" s="80" t="s">
        <v>69</v>
      </c>
      <c r="W2" s="81"/>
      <c r="X2" s="80" t="s">
        <v>436</v>
      </c>
      <c r="Y2" s="81"/>
      <c r="Z2" s="80" t="s">
        <v>437</v>
      </c>
      <c r="AA2" s="81"/>
      <c r="AB2" s="80" t="s">
        <v>438</v>
      </c>
      <c r="AC2" s="81"/>
      <c r="AD2" s="80" t="s">
        <v>439</v>
      </c>
      <c r="AE2" s="81"/>
      <c r="AF2" s="80" t="s">
        <v>484</v>
      </c>
      <c r="AG2" s="81"/>
      <c r="AH2" s="80" t="s">
        <v>441</v>
      </c>
      <c r="AI2" s="81"/>
      <c r="AJ2" s="80" t="s">
        <v>442</v>
      </c>
      <c r="AK2" s="81"/>
      <c r="AL2" s="80" t="s">
        <v>443</v>
      </c>
      <c r="AM2" s="81"/>
      <c r="AN2" s="80" t="s">
        <v>481</v>
      </c>
      <c r="AO2" s="81"/>
      <c r="AP2" s="80" t="s">
        <v>445</v>
      </c>
      <c r="AQ2" s="81"/>
      <c r="AR2" s="80" t="s">
        <v>483</v>
      </c>
      <c r="AS2" s="81"/>
      <c r="AT2" s="80" t="s">
        <v>447</v>
      </c>
      <c r="AU2" s="81"/>
      <c r="AV2" s="80" t="s">
        <v>482</v>
      </c>
      <c r="AW2" s="81"/>
      <c r="AX2" s="80" t="s">
        <v>449</v>
      </c>
      <c r="AY2" s="81"/>
      <c r="AZ2" s="80" t="s">
        <v>480</v>
      </c>
      <c r="BA2" s="81"/>
      <c r="BB2" s="80" t="s">
        <v>451</v>
      </c>
      <c r="BC2" s="81"/>
      <c r="BD2" s="80" t="s">
        <v>452</v>
      </c>
      <c r="BE2" s="81"/>
      <c r="BF2" s="80" t="s">
        <v>453</v>
      </c>
      <c r="BG2" s="81"/>
      <c r="BH2" s="80" t="s">
        <v>454</v>
      </c>
      <c r="BI2" s="81"/>
      <c r="BJ2" s="80" t="s">
        <v>455</v>
      </c>
      <c r="BK2" s="81"/>
      <c r="BL2" s="80" t="s">
        <v>456</v>
      </c>
      <c r="BM2" s="81"/>
      <c r="BN2" s="80" t="s">
        <v>457</v>
      </c>
      <c r="BO2" s="81"/>
      <c r="BP2" s="80" t="s">
        <v>458</v>
      </c>
      <c r="BQ2" s="81"/>
      <c r="BR2" s="80" t="s">
        <v>459</v>
      </c>
      <c r="BS2" s="81"/>
    </row>
    <row r="3" spans="1:79" s="55" customFormat="1" ht="44.1" customHeight="1" thickBot="1" x14ac:dyDescent="0.3">
      <c r="A3" s="79" t="s">
        <v>584</v>
      </c>
      <c r="B3" s="59" t="s">
        <v>4</v>
      </c>
      <c r="C3" s="58" t="s">
        <v>0</v>
      </c>
      <c r="D3" s="58" t="s">
        <v>1</v>
      </c>
      <c r="E3" s="59" t="s">
        <v>2</v>
      </c>
      <c r="F3" s="59" t="s">
        <v>3</v>
      </c>
      <c r="G3" s="59" t="s">
        <v>4</v>
      </c>
      <c r="H3" s="59" t="s">
        <v>5</v>
      </c>
      <c r="I3" s="59" t="s">
        <v>6</v>
      </c>
      <c r="J3" s="59" t="s">
        <v>477</v>
      </c>
      <c r="K3" s="60" t="s">
        <v>460</v>
      </c>
      <c r="L3" s="60" t="s">
        <v>461</v>
      </c>
      <c r="M3" s="59" t="s">
        <v>7</v>
      </c>
      <c r="N3" s="59" t="s">
        <v>8</v>
      </c>
      <c r="O3" s="59" t="s">
        <v>9</v>
      </c>
      <c r="P3" s="59" t="s">
        <v>10</v>
      </c>
      <c r="Q3" s="58" t="s">
        <v>11</v>
      </c>
      <c r="R3" s="58" t="s">
        <v>12</v>
      </c>
      <c r="S3" s="61" t="s">
        <v>13</v>
      </c>
      <c r="T3" s="62" t="s">
        <v>14</v>
      </c>
      <c r="U3" s="63" t="s">
        <v>15</v>
      </c>
      <c r="V3" s="64" t="s">
        <v>16</v>
      </c>
      <c r="W3" s="65" t="s">
        <v>17</v>
      </c>
      <c r="X3" s="64" t="s">
        <v>18</v>
      </c>
      <c r="Y3" s="65" t="s">
        <v>19</v>
      </c>
      <c r="Z3" s="64" t="s">
        <v>20</v>
      </c>
      <c r="AA3" s="63" t="s">
        <v>21</v>
      </c>
      <c r="AB3" s="62" t="s">
        <v>22</v>
      </c>
      <c r="AC3" s="65" t="s">
        <v>23</v>
      </c>
      <c r="AD3" s="62" t="s">
        <v>24</v>
      </c>
      <c r="AE3" s="63" t="s">
        <v>25</v>
      </c>
      <c r="AF3" s="64" t="s">
        <v>26</v>
      </c>
      <c r="AG3" s="63" t="s">
        <v>27</v>
      </c>
      <c r="AH3" s="62" t="s">
        <v>28</v>
      </c>
      <c r="AI3" s="63" t="s">
        <v>29</v>
      </c>
      <c r="AJ3" s="64" t="s">
        <v>30</v>
      </c>
      <c r="AK3" s="63" t="s">
        <v>31</v>
      </c>
      <c r="AL3" s="62" t="s">
        <v>32</v>
      </c>
      <c r="AM3" s="63" t="s">
        <v>33</v>
      </c>
      <c r="AN3" s="62" t="s">
        <v>34</v>
      </c>
      <c r="AO3" s="63" t="s">
        <v>35</v>
      </c>
      <c r="AP3" s="62" t="s">
        <v>36</v>
      </c>
      <c r="AQ3" s="63" t="s">
        <v>37</v>
      </c>
      <c r="AR3" s="62" t="s">
        <v>38</v>
      </c>
      <c r="AS3" s="63" t="s">
        <v>39</v>
      </c>
      <c r="AT3" s="62" t="s">
        <v>40</v>
      </c>
      <c r="AU3" s="63" t="s">
        <v>41</v>
      </c>
      <c r="AV3" s="62" t="s">
        <v>42</v>
      </c>
      <c r="AW3" s="63" t="s">
        <v>43</v>
      </c>
      <c r="AX3" s="62" t="s">
        <v>44</v>
      </c>
      <c r="AY3" s="63" t="s">
        <v>45</v>
      </c>
      <c r="AZ3" s="62" t="s">
        <v>46</v>
      </c>
      <c r="BA3" s="63" t="s">
        <v>47</v>
      </c>
      <c r="BB3" s="62" t="s">
        <v>48</v>
      </c>
      <c r="BC3" s="63" t="s">
        <v>49</v>
      </c>
      <c r="BD3" s="62" t="s">
        <v>50</v>
      </c>
      <c r="BE3" s="63" t="s">
        <v>51</v>
      </c>
      <c r="BF3" s="62" t="s">
        <v>52</v>
      </c>
      <c r="BG3" s="63" t="s">
        <v>53</v>
      </c>
      <c r="BH3" s="62" t="s">
        <v>54</v>
      </c>
      <c r="BI3" s="63" t="s">
        <v>55</v>
      </c>
      <c r="BJ3" s="62" t="s">
        <v>56</v>
      </c>
      <c r="BK3" s="63" t="s">
        <v>57</v>
      </c>
      <c r="BL3" s="62" t="s">
        <v>58</v>
      </c>
      <c r="BM3" s="63" t="s">
        <v>59</v>
      </c>
      <c r="BN3" s="62" t="s">
        <v>60</v>
      </c>
      <c r="BO3" s="63" t="s">
        <v>61</v>
      </c>
      <c r="BP3" s="62" t="s">
        <v>62</v>
      </c>
      <c r="BQ3" s="63" t="s">
        <v>63</v>
      </c>
      <c r="BR3" s="62" t="s">
        <v>64</v>
      </c>
      <c r="BS3" s="63" t="s">
        <v>65</v>
      </c>
      <c r="BT3" s="66" t="s">
        <v>66</v>
      </c>
      <c r="BU3" s="58" t="s">
        <v>67</v>
      </c>
      <c r="BV3" s="58" t="s">
        <v>68</v>
      </c>
      <c r="BW3" s="58" t="s">
        <v>69</v>
      </c>
      <c r="BX3" s="58" t="s">
        <v>70</v>
      </c>
      <c r="BY3" s="58" t="s">
        <v>71</v>
      </c>
      <c r="BZ3" s="58" t="s">
        <v>72</v>
      </c>
      <c r="CA3" s="58" t="s">
        <v>73</v>
      </c>
    </row>
    <row r="4" spans="1:79" ht="15" hidden="1" customHeight="1" x14ac:dyDescent="0.2">
      <c r="A4" s="68" t="str">
        <f>VLOOKUP($B4,[1]Planilha2!$A:$B,2,FALSE)</f>
        <v>3</v>
      </c>
      <c r="B4" s="68">
        <v>541525040033317</v>
      </c>
      <c r="C4" s="67" t="s">
        <v>74</v>
      </c>
      <c r="D4" s="67" t="s">
        <v>75</v>
      </c>
      <c r="E4" s="67" t="s">
        <v>76</v>
      </c>
      <c r="F4" s="67" t="s">
        <v>77</v>
      </c>
      <c r="G4" s="68">
        <v>541525040033317</v>
      </c>
      <c r="H4" s="68">
        <v>1883001060022</v>
      </c>
      <c r="I4" s="68">
        <v>7908236801169</v>
      </c>
      <c r="J4" s="68">
        <v>7898560666940</v>
      </c>
      <c r="K4" s="68">
        <v>400570990</v>
      </c>
      <c r="L4" s="68">
        <v>400579069</v>
      </c>
      <c r="M4" s="67" t="s">
        <v>150</v>
      </c>
      <c r="N4" s="67" t="s">
        <v>151</v>
      </c>
      <c r="O4" s="67" t="s">
        <v>152</v>
      </c>
      <c r="P4" s="67" t="s">
        <v>153</v>
      </c>
      <c r="Q4" s="67" t="s">
        <v>154</v>
      </c>
      <c r="R4" s="67" t="s">
        <v>83</v>
      </c>
      <c r="S4" s="67" t="s">
        <v>84</v>
      </c>
      <c r="T4" s="69">
        <v>23.495999999999999</v>
      </c>
      <c r="U4" s="69">
        <v>31.521599999999999</v>
      </c>
      <c r="V4" s="69">
        <v>26.7</v>
      </c>
      <c r="W4" s="69">
        <v>35.82</v>
      </c>
      <c r="X4" s="69">
        <v>30.34</v>
      </c>
      <c r="Y4" s="69">
        <v>40.700000000000003</v>
      </c>
      <c r="Z4" s="69">
        <v>26.7</v>
      </c>
      <c r="AA4" s="69">
        <v>35.82</v>
      </c>
      <c r="AB4" s="69">
        <v>32.17</v>
      </c>
      <c r="AC4" s="69">
        <v>43.15</v>
      </c>
      <c r="AD4" s="69">
        <v>28.31</v>
      </c>
      <c r="AE4" s="69">
        <v>37.979999999999997</v>
      </c>
      <c r="AF4" s="69">
        <v>32.36</v>
      </c>
      <c r="AG4" s="69">
        <v>43.41</v>
      </c>
      <c r="AH4" s="69">
        <v>28.48</v>
      </c>
      <c r="AI4" s="69">
        <v>38.200000000000003</v>
      </c>
      <c r="AJ4" s="69">
        <v>32.56</v>
      </c>
      <c r="AK4" s="69">
        <v>43.68</v>
      </c>
      <c r="AL4" s="69">
        <v>28.65</v>
      </c>
      <c r="AM4" s="69">
        <v>38.43</v>
      </c>
      <c r="AN4" s="69">
        <v>32.96</v>
      </c>
      <c r="AO4" s="69">
        <v>44.21</v>
      </c>
      <c r="AP4" s="69">
        <v>29.01</v>
      </c>
      <c r="AQ4" s="69">
        <v>38.92</v>
      </c>
      <c r="AR4" s="69">
        <v>33.17</v>
      </c>
      <c r="AS4" s="69">
        <v>44.5</v>
      </c>
      <c r="AT4" s="69">
        <v>29.19</v>
      </c>
      <c r="AU4" s="69">
        <v>39.159999999999997</v>
      </c>
      <c r="AV4" s="69">
        <v>33.369999999999997</v>
      </c>
      <c r="AW4" s="69">
        <v>44.76</v>
      </c>
      <c r="AX4" s="69">
        <v>29.37</v>
      </c>
      <c r="AY4" s="69">
        <v>39.4</v>
      </c>
      <c r="AZ4" s="69">
        <v>33.58</v>
      </c>
      <c r="BA4" s="69">
        <v>45.05</v>
      </c>
      <c r="BB4" s="69">
        <v>29.55</v>
      </c>
      <c r="BC4" s="69">
        <v>39.64</v>
      </c>
      <c r="BD4" s="69">
        <v>33.799999999999997</v>
      </c>
      <c r="BE4" s="69">
        <v>45.34</v>
      </c>
      <c r="BF4" s="69">
        <v>29.74</v>
      </c>
      <c r="BG4" s="69">
        <v>39.9</v>
      </c>
      <c r="BH4" s="69">
        <v>34.229999999999997</v>
      </c>
      <c r="BI4" s="69">
        <v>45.92</v>
      </c>
      <c r="BJ4" s="69">
        <v>30.12</v>
      </c>
      <c r="BK4" s="69">
        <v>40.4</v>
      </c>
      <c r="BL4" s="69">
        <v>34.450000000000003</v>
      </c>
      <c r="BM4" s="69">
        <v>46.21</v>
      </c>
      <c r="BN4" s="69">
        <v>30.32</v>
      </c>
      <c r="BO4" s="69">
        <v>40.67</v>
      </c>
      <c r="BP4" s="69">
        <v>34.67</v>
      </c>
      <c r="BQ4" s="69">
        <v>46.51</v>
      </c>
      <c r="BR4" s="69">
        <v>30.51</v>
      </c>
      <c r="BS4" s="69">
        <v>40.93</v>
      </c>
      <c r="BT4" s="67" t="s">
        <v>85</v>
      </c>
      <c r="BU4" s="67" t="s">
        <v>85</v>
      </c>
      <c r="BV4" s="67" t="s">
        <v>85</v>
      </c>
      <c r="BW4" s="67" t="s">
        <v>85</v>
      </c>
      <c r="BX4" s="67">
        <v>0</v>
      </c>
      <c r="BY4" s="67" t="s">
        <v>155</v>
      </c>
      <c r="BZ4" s="67" t="s">
        <v>85</v>
      </c>
      <c r="CA4" s="67" t="s">
        <v>108</v>
      </c>
    </row>
    <row r="5" spans="1:79" ht="15" hidden="1" customHeight="1" x14ac:dyDescent="0.2">
      <c r="A5" s="68" t="str">
        <f>VLOOKUP($B5,[1]Planilha2!$A:$B,2,FALSE)</f>
        <v>3</v>
      </c>
      <c r="B5" s="68">
        <v>541525040033617</v>
      </c>
      <c r="C5" s="67" t="s">
        <v>74</v>
      </c>
      <c r="D5" s="67" t="s">
        <v>75</v>
      </c>
      <c r="E5" s="67" t="s">
        <v>76</v>
      </c>
      <c r="F5" s="67" t="s">
        <v>77</v>
      </c>
      <c r="G5" s="68">
        <v>541525040033617</v>
      </c>
      <c r="H5" s="68">
        <v>1883001060057</v>
      </c>
      <c r="I5" s="68">
        <v>7898560666957</v>
      </c>
      <c r="J5" s="68">
        <v>7908236801190</v>
      </c>
      <c r="K5" s="68">
        <v>400570993</v>
      </c>
      <c r="L5" s="68">
        <v>400579070</v>
      </c>
      <c r="M5" s="67" t="s">
        <v>150</v>
      </c>
      <c r="N5" s="67" t="s">
        <v>151</v>
      </c>
      <c r="O5" s="67" t="s">
        <v>156</v>
      </c>
      <c r="P5" s="67" t="s">
        <v>157</v>
      </c>
      <c r="Q5" s="67" t="s">
        <v>154</v>
      </c>
      <c r="R5" s="67" t="s">
        <v>83</v>
      </c>
      <c r="S5" s="67" t="s">
        <v>84</v>
      </c>
      <c r="T5" s="69">
        <v>25.502400000000002</v>
      </c>
      <c r="U5" s="69">
        <v>34.214400000000005</v>
      </c>
      <c r="V5" s="69">
        <v>28.98</v>
      </c>
      <c r="W5" s="69">
        <v>38.880000000000003</v>
      </c>
      <c r="X5" s="69">
        <v>32.94</v>
      </c>
      <c r="Y5" s="69">
        <v>44.19</v>
      </c>
      <c r="Z5" s="69">
        <v>28.98</v>
      </c>
      <c r="AA5" s="69">
        <v>38.880000000000003</v>
      </c>
      <c r="AB5" s="69">
        <v>34.92</v>
      </c>
      <c r="AC5" s="69">
        <v>46.84</v>
      </c>
      <c r="AD5" s="69">
        <v>30.73</v>
      </c>
      <c r="AE5" s="69">
        <v>41.22</v>
      </c>
      <c r="AF5" s="69">
        <v>35.130000000000003</v>
      </c>
      <c r="AG5" s="69">
        <v>47.13</v>
      </c>
      <c r="AH5" s="69">
        <v>30.92</v>
      </c>
      <c r="AI5" s="69">
        <v>41.48</v>
      </c>
      <c r="AJ5" s="69">
        <v>35.35</v>
      </c>
      <c r="AK5" s="69">
        <v>47.42</v>
      </c>
      <c r="AL5" s="69">
        <v>31.1</v>
      </c>
      <c r="AM5" s="69">
        <v>41.72</v>
      </c>
      <c r="AN5" s="69">
        <v>35.78</v>
      </c>
      <c r="AO5" s="69">
        <v>48</v>
      </c>
      <c r="AP5" s="69">
        <v>31.49</v>
      </c>
      <c r="AQ5" s="69">
        <v>42.24</v>
      </c>
      <c r="AR5" s="69">
        <v>36</v>
      </c>
      <c r="AS5" s="69">
        <v>48.29</v>
      </c>
      <c r="AT5" s="69">
        <v>31.68</v>
      </c>
      <c r="AU5" s="69">
        <v>42.5</v>
      </c>
      <c r="AV5" s="69">
        <v>36.229999999999997</v>
      </c>
      <c r="AW5" s="69">
        <v>48.6</v>
      </c>
      <c r="AX5" s="69">
        <v>31.88</v>
      </c>
      <c r="AY5" s="69">
        <v>42.77</v>
      </c>
      <c r="AZ5" s="69">
        <v>36.46</v>
      </c>
      <c r="BA5" s="69">
        <v>48.91</v>
      </c>
      <c r="BB5" s="69">
        <v>32.08</v>
      </c>
      <c r="BC5" s="69">
        <v>43.03</v>
      </c>
      <c r="BD5" s="69">
        <v>36.69</v>
      </c>
      <c r="BE5" s="69">
        <v>49.22</v>
      </c>
      <c r="BF5" s="69">
        <v>32.29</v>
      </c>
      <c r="BG5" s="69">
        <v>43.32</v>
      </c>
      <c r="BH5" s="69">
        <v>37.159999999999997</v>
      </c>
      <c r="BI5" s="69">
        <v>49.85</v>
      </c>
      <c r="BJ5" s="69">
        <v>32.700000000000003</v>
      </c>
      <c r="BK5" s="69">
        <v>43.87</v>
      </c>
      <c r="BL5" s="69">
        <v>37.4</v>
      </c>
      <c r="BM5" s="69">
        <v>50.17</v>
      </c>
      <c r="BN5" s="69">
        <v>32.909999999999997</v>
      </c>
      <c r="BO5" s="69">
        <v>44.15</v>
      </c>
      <c r="BP5" s="69">
        <v>37.64</v>
      </c>
      <c r="BQ5" s="69">
        <v>50.49</v>
      </c>
      <c r="BR5" s="69">
        <v>33.119999999999997</v>
      </c>
      <c r="BS5" s="69">
        <v>44.43</v>
      </c>
      <c r="BT5" s="67" t="s">
        <v>85</v>
      </c>
      <c r="BU5" s="67" t="s">
        <v>85</v>
      </c>
      <c r="BV5" s="67" t="s">
        <v>85</v>
      </c>
      <c r="BW5" s="67" t="s">
        <v>85</v>
      </c>
      <c r="BX5" s="67">
        <v>0</v>
      </c>
      <c r="BY5" s="67" t="s">
        <v>155</v>
      </c>
      <c r="BZ5" s="67" t="s">
        <v>85</v>
      </c>
      <c r="CA5" s="67" t="s">
        <v>108</v>
      </c>
    </row>
    <row r="6" spans="1:79" ht="15" hidden="1" customHeight="1" x14ac:dyDescent="0.2">
      <c r="A6" s="68" t="str">
        <f>VLOOKUP($B6,[1]Planilha2!$A:$B,2,FALSE)</f>
        <v>3</v>
      </c>
      <c r="B6" s="68">
        <v>541525070033817</v>
      </c>
      <c r="C6" s="67" t="s">
        <v>74</v>
      </c>
      <c r="D6" s="67" t="s">
        <v>75</v>
      </c>
      <c r="E6" s="67" t="s">
        <v>76</v>
      </c>
      <c r="F6" s="67" t="s">
        <v>77</v>
      </c>
      <c r="G6" s="68">
        <v>541525070033817</v>
      </c>
      <c r="H6" s="68">
        <v>1883001100032</v>
      </c>
      <c r="I6" s="68">
        <v>7898560666865</v>
      </c>
      <c r="J6" s="68">
        <v>7908236801213</v>
      </c>
      <c r="K6" s="68">
        <v>400570999</v>
      </c>
      <c r="L6" s="68">
        <v>400579040</v>
      </c>
      <c r="M6" s="67" t="s">
        <v>248</v>
      </c>
      <c r="N6" s="67" t="s">
        <v>249</v>
      </c>
      <c r="O6" s="67" t="s">
        <v>255</v>
      </c>
      <c r="P6" s="67" t="s">
        <v>256</v>
      </c>
      <c r="Q6" s="67" t="s">
        <v>252</v>
      </c>
      <c r="R6" s="67" t="s">
        <v>83</v>
      </c>
      <c r="S6" s="67" t="s">
        <v>84</v>
      </c>
      <c r="T6" s="69">
        <v>42.345680000000002</v>
      </c>
      <c r="U6" s="69">
        <v>58.371040000000001</v>
      </c>
      <c r="V6" s="69">
        <v>42.86</v>
      </c>
      <c r="W6" s="69">
        <v>59.08</v>
      </c>
      <c r="X6" s="69">
        <v>48.7</v>
      </c>
      <c r="Y6" s="69">
        <v>67.13</v>
      </c>
      <c r="Z6" s="69">
        <v>48.12</v>
      </c>
      <c r="AA6" s="69">
        <v>66.33</v>
      </c>
      <c r="AB6" s="69">
        <v>51.64</v>
      </c>
      <c r="AC6" s="69">
        <v>71.180000000000007</v>
      </c>
      <c r="AD6" s="69">
        <v>51.02</v>
      </c>
      <c r="AE6" s="69">
        <v>70.33</v>
      </c>
      <c r="AF6" s="69">
        <v>51.95</v>
      </c>
      <c r="AG6" s="69">
        <v>71.61</v>
      </c>
      <c r="AH6" s="69">
        <v>51.32</v>
      </c>
      <c r="AI6" s="69">
        <v>70.739999999999995</v>
      </c>
      <c r="AJ6" s="69">
        <v>52.27</v>
      </c>
      <c r="AK6" s="69">
        <v>72.05</v>
      </c>
      <c r="AL6" s="69">
        <v>51.64</v>
      </c>
      <c r="AM6" s="69">
        <v>71.180000000000007</v>
      </c>
      <c r="AN6" s="69">
        <v>52.91</v>
      </c>
      <c r="AO6" s="69">
        <v>72.930000000000007</v>
      </c>
      <c r="AP6" s="69">
        <v>52.28</v>
      </c>
      <c r="AQ6" s="69">
        <v>72.06</v>
      </c>
      <c r="AR6" s="69">
        <v>53.24</v>
      </c>
      <c r="AS6" s="69">
        <v>73.39</v>
      </c>
      <c r="AT6" s="69">
        <v>52.6</v>
      </c>
      <c r="AU6" s="69">
        <v>72.5</v>
      </c>
      <c r="AV6" s="69">
        <v>53.57</v>
      </c>
      <c r="AW6" s="69">
        <v>73.84</v>
      </c>
      <c r="AX6" s="69">
        <v>52.93</v>
      </c>
      <c r="AY6" s="69">
        <v>72.959999999999994</v>
      </c>
      <c r="AZ6" s="69">
        <v>53.91</v>
      </c>
      <c r="BA6" s="69">
        <v>74.31</v>
      </c>
      <c r="BB6" s="69">
        <v>53.26</v>
      </c>
      <c r="BC6" s="69">
        <v>73.41</v>
      </c>
      <c r="BD6" s="69">
        <v>54.25</v>
      </c>
      <c r="BE6" s="69">
        <v>74.78</v>
      </c>
      <c r="BF6" s="69">
        <v>53.6</v>
      </c>
      <c r="BG6" s="69">
        <v>73.88</v>
      </c>
      <c r="BH6" s="69">
        <v>54.95</v>
      </c>
      <c r="BI6" s="69">
        <v>75.739999999999995</v>
      </c>
      <c r="BJ6" s="69">
        <v>54.29</v>
      </c>
      <c r="BK6" s="69">
        <v>74.83</v>
      </c>
      <c r="BL6" s="69">
        <v>55.3</v>
      </c>
      <c r="BM6" s="69">
        <v>76.23</v>
      </c>
      <c r="BN6" s="69">
        <v>54.64</v>
      </c>
      <c r="BO6" s="69">
        <v>75.319999999999993</v>
      </c>
      <c r="BP6" s="69">
        <v>55.66</v>
      </c>
      <c r="BQ6" s="69">
        <v>76.72</v>
      </c>
      <c r="BR6" s="69">
        <v>54.99</v>
      </c>
      <c r="BS6" s="69">
        <v>75.8</v>
      </c>
      <c r="BT6" s="67" t="s">
        <v>85</v>
      </c>
      <c r="BU6" s="67" t="s">
        <v>85</v>
      </c>
      <c r="BV6" s="67" t="s">
        <v>85</v>
      </c>
      <c r="BW6" s="67" t="s">
        <v>85</v>
      </c>
      <c r="BX6" s="67">
        <v>0</v>
      </c>
      <c r="BY6" s="67" t="s">
        <v>86</v>
      </c>
      <c r="BZ6" s="67" t="s">
        <v>85</v>
      </c>
      <c r="CA6" s="67" t="s">
        <v>108</v>
      </c>
    </row>
    <row r="7" spans="1:79" ht="15" hidden="1" customHeight="1" x14ac:dyDescent="0.2">
      <c r="A7" s="68" t="str">
        <f>VLOOKUP($B7,[1]Planilha2!$A:$B,2,FALSE)</f>
        <v>3</v>
      </c>
      <c r="B7" s="68">
        <v>541525070033917</v>
      </c>
      <c r="C7" s="67" t="s">
        <v>74</v>
      </c>
      <c r="D7" s="67" t="s">
        <v>75</v>
      </c>
      <c r="E7" s="67" t="s">
        <v>76</v>
      </c>
      <c r="F7" s="67" t="s">
        <v>77</v>
      </c>
      <c r="G7" s="68">
        <v>541525070033917</v>
      </c>
      <c r="H7" s="68">
        <v>1883001100075</v>
      </c>
      <c r="I7" s="68">
        <v>7898560666872</v>
      </c>
      <c r="J7" s="68">
        <v>7908236801220</v>
      </c>
      <c r="K7" s="68">
        <v>400571000</v>
      </c>
      <c r="L7" s="68">
        <v>400579041</v>
      </c>
      <c r="M7" s="67" t="s">
        <v>248</v>
      </c>
      <c r="N7" s="67" t="s">
        <v>249</v>
      </c>
      <c r="O7" s="67" t="s">
        <v>263</v>
      </c>
      <c r="P7" s="67" t="s">
        <v>264</v>
      </c>
      <c r="Q7" s="67" t="s">
        <v>252</v>
      </c>
      <c r="R7" s="67" t="s">
        <v>83</v>
      </c>
      <c r="S7" s="67" t="s">
        <v>84</v>
      </c>
      <c r="T7" s="69">
        <v>60.653320000000001</v>
      </c>
      <c r="U7" s="69">
        <v>83.604560000000006</v>
      </c>
      <c r="V7" s="69">
        <v>61.39</v>
      </c>
      <c r="W7" s="69">
        <v>84.62</v>
      </c>
      <c r="X7" s="69">
        <v>69.77</v>
      </c>
      <c r="Y7" s="69">
        <v>96.17</v>
      </c>
      <c r="Z7" s="69">
        <v>68.930000000000007</v>
      </c>
      <c r="AA7" s="69">
        <v>95.01</v>
      </c>
      <c r="AB7" s="69">
        <v>73.97</v>
      </c>
      <c r="AC7" s="69">
        <v>101.96</v>
      </c>
      <c r="AD7" s="69">
        <v>73.08</v>
      </c>
      <c r="AE7" s="69">
        <v>100.73</v>
      </c>
      <c r="AF7" s="69">
        <v>74.42</v>
      </c>
      <c r="AG7" s="69">
        <v>102.58</v>
      </c>
      <c r="AH7" s="69">
        <v>73.52</v>
      </c>
      <c r="AI7" s="69">
        <v>101.34</v>
      </c>
      <c r="AJ7" s="69">
        <v>74.87</v>
      </c>
      <c r="AK7" s="69">
        <v>103.2</v>
      </c>
      <c r="AL7" s="69">
        <v>73.97</v>
      </c>
      <c r="AM7" s="69">
        <v>101.96</v>
      </c>
      <c r="AN7" s="69">
        <v>75.8</v>
      </c>
      <c r="AO7" s="69">
        <v>104.48</v>
      </c>
      <c r="AP7" s="69">
        <v>74.89</v>
      </c>
      <c r="AQ7" s="69">
        <v>103.23</v>
      </c>
      <c r="AR7" s="69">
        <v>76.27</v>
      </c>
      <c r="AS7" s="69">
        <v>105.13</v>
      </c>
      <c r="AT7" s="69">
        <v>75.349999999999994</v>
      </c>
      <c r="AU7" s="69">
        <v>103.86</v>
      </c>
      <c r="AV7" s="69">
        <v>76.739999999999995</v>
      </c>
      <c r="AW7" s="69">
        <v>105.78</v>
      </c>
      <c r="AX7" s="69">
        <v>75.819999999999993</v>
      </c>
      <c r="AY7" s="69">
        <v>104.51</v>
      </c>
      <c r="AZ7" s="69">
        <v>77.23</v>
      </c>
      <c r="BA7" s="69">
        <v>106.45</v>
      </c>
      <c r="BB7" s="69">
        <v>76.3</v>
      </c>
      <c r="BC7" s="69">
        <v>105.17</v>
      </c>
      <c r="BD7" s="69">
        <v>77.709999999999994</v>
      </c>
      <c r="BE7" s="69">
        <v>107.12</v>
      </c>
      <c r="BF7" s="69">
        <v>76.78</v>
      </c>
      <c r="BG7" s="69">
        <v>105.83</v>
      </c>
      <c r="BH7" s="69">
        <v>78.709999999999994</v>
      </c>
      <c r="BI7" s="69">
        <v>108.49</v>
      </c>
      <c r="BJ7" s="69">
        <v>77.77</v>
      </c>
      <c r="BK7" s="69">
        <v>107.2</v>
      </c>
      <c r="BL7" s="69">
        <v>79.22</v>
      </c>
      <c r="BM7" s="69">
        <v>109.2</v>
      </c>
      <c r="BN7" s="69">
        <v>78.27</v>
      </c>
      <c r="BO7" s="69">
        <v>107.89</v>
      </c>
      <c r="BP7" s="69">
        <v>79.73</v>
      </c>
      <c r="BQ7" s="69">
        <v>109.9</v>
      </c>
      <c r="BR7" s="69">
        <v>78.78</v>
      </c>
      <c r="BS7" s="69">
        <v>108.59</v>
      </c>
      <c r="BT7" s="67" t="s">
        <v>85</v>
      </c>
      <c r="BU7" s="67" t="s">
        <v>85</v>
      </c>
      <c r="BV7" s="67" t="s">
        <v>85</v>
      </c>
      <c r="BW7" s="67" t="s">
        <v>85</v>
      </c>
      <c r="BX7" s="67">
        <v>0</v>
      </c>
      <c r="BY7" s="67" t="s">
        <v>86</v>
      </c>
      <c r="BZ7" s="67" t="s">
        <v>85</v>
      </c>
      <c r="CA7" s="67" t="s">
        <v>108</v>
      </c>
    </row>
    <row r="8" spans="1:79" ht="15" hidden="1" customHeight="1" x14ac:dyDescent="0.2">
      <c r="A8" s="68" t="str">
        <f>VLOOKUP($B8,[1]Planilha2!$A:$B,2,FALSE)</f>
        <v>2</v>
      </c>
      <c r="B8" s="68">
        <v>541525040033117</v>
      </c>
      <c r="C8" s="67" t="s">
        <v>74</v>
      </c>
      <c r="D8" s="67" t="s">
        <v>75</v>
      </c>
      <c r="E8" s="67" t="s">
        <v>76</v>
      </c>
      <c r="F8" s="67" t="s">
        <v>77</v>
      </c>
      <c r="G8" s="68">
        <v>541525040033117</v>
      </c>
      <c r="H8" s="68">
        <v>1883001050019</v>
      </c>
      <c r="I8" s="68">
        <v>7898560666971</v>
      </c>
      <c r="J8" s="68">
        <v>7908236800858</v>
      </c>
      <c r="K8" s="68">
        <v>400569708</v>
      </c>
      <c r="L8" s="68">
        <v>400579067</v>
      </c>
      <c r="M8" s="67" t="s">
        <v>283</v>
      </c>
      <c r="N8" s="67" t="s">
        <v>284</v>
      </c>
      <c r="O8" s="67" t="s">
        <v>285</v>
      </c>
      <c r="P8" s="67" t="s">
        <v>286</v>
      </c>
      <c r="Q8" s="67" t="s">
        <v>287</v>
      </c>
      <c r="R8" s="67" t="s">
        <v>288</v>
      </c>
      <c r="S8" s="67" t="s">
        <v>289</v>
      </c>
      <c r="T8" s="69">
        <v>153.77231999999998</v>
      </c>
      <c r="U8" s="69">
        <v>211.95563999999999</v>
      </c>
      <c r="V8" s="69">
        <v>155.63999999999999</v>
      </c>
      <c r="W8" s="69">
        <v>214.53</v>
      </c>
      <c r="X8" s="69">
        <v>176.87</v>
      </c>
      <c r="Y8" s="69">
        <v>243.8</v>
      </c>
      <c r="Z8" s="69">
        <v>174.75</v>
      </c>
      <c r="AA8" s="69">
        <v>240.87</v>
      </c>
      <c r="AB8" s="69">
        <v>187.52</v>
      </c>
      <c r="AC8" s="69">
        <v>258.48</v>
      </c>
      <c r="AD8" s="69">
        <v>185.27</v>
      </c>
      <c r="AE8" s="69">
        <v>255.38</v>
      </c>
      <c r="AF8" s="69">
        <v>188.66</v>
      </c>
      <c r="AG8" s="69">
        <v>260.05</v>
      </c>
      <c r="AH8" s="69">
        <v>186.4</v>
      </c>
      <c r="AI8" s="69">
        <v>256.93</v>
      </c>
      <c r="AJ8" s="69">
        <v>189.81</v>
      </c>
      <c r="AK8" s="69">
        <v>261.63</v>
      </c>
      <c r="AL8" s="69">
        <v>187.53</v>
      </c>
      <c r="AM8" s="69">
        <v>258.49</v>
      </c>
      <c r="AN8" s="69">
        <v>192.15</v>
      </c>
      <c r="AO8" s="69">
        <v>264.86</v>
      </c>
      <c r="AP8" s="69">
        <v>189.85</v>
      </c>
      <c r="AQ8" s="69">
        <v>261.69</v>
      </c>
      <c r="AR8" s="69">
        <v>193.35</v>
      </c>
      <c r="AS8" s="69">
        <v>266.51</v>
      </c>
      <c r="AT8" s="69">
        <v>191.03</v>
      </c>
      <c r="AU8" s="69">
        <v>263.31</v>
      </c>
      <c r="AV8" s="69">
        <v>194.56</v>
      </c>
      <c r="AW8" s="69">
        <v>268.18</v>
      </c>
      <c r="AX8" s="69">
        <v>192.22</v>
      </c>
      <c r="AY8" s="69">
        <v>264.95999999999998</v>
      </c>
      <c r="AZ8" s="69">
        <v>195.78</v>
      </c>
      <c r="BA8" s="69">
        <v>269.86</v>
      </c>
      <c r="BB8" s="69">
        <v>193.43</v>
      </c>
      <c r="BC8" s="69">
        <v>266.62</v>
      </c>
      <c r="BD8" s="69">
        <v>197.02</v>
      </c>
      <c r="BE8" s="69">
        <v>271.57</v>
      </c>
      <c r="BF8" s="69">
        <v>194.65</v>
      </c>
      <c r="BG8" s="69">
        <v>268.3</v>
      </c>
      <c r="BH8" s="69">
        <v>199.54</v>
      </c>
      <c r="BI8" s="69">
        <v>275.05</v>
      </c>
      <c r="BJ8" s="69">
        <v>197.15</v>
      </c>
      <c r="BK8" s="69">
        <v>271.75</v>
      </c>
      <c r="BL8" s="69">
        <v>200.83</v>
      </c>
      <c r="BM8" s="69">
        <v>276.82</v>
      </c>
      <c r="BN8" s="69">
        <v>198.42</v>
      </c>
      <c r="BO8" s="69">
        <v>273.5</v>
      </c>
      <c r="BP8" s="69">
        <v>202.14</v>
      </c>
      <c r="BQ8" s="69">
        <v>278.63</v>
      </c>
      <c r="BR8" s="69">
        <v>199.71</v>
      </c>
      <c r="BS8" s="69">
        <v>275.27999999999997</v>
      </c>
      <c r="BT8" s="67" t="s">
        <v>85</v>
      </c>
      <c r="BU8" s="67" t="s">
        <v>124</v>
      </c>
      <c r="BV8" s="67" t="s">
        <v>124</v>
      </c>
      <c r="BW8" s="67" t="s">
        <v>85</v>
      </c>
      <c r="BX8" s="67">
        <v>0</v>
      </c>
      <c r="BY8" s="67" t="s">
        <v>86</v>
      </c>
      <c r="BZ8" s="67" t="s">
        <v>85</v>
      </c>
      <c r="CA8" s="67" t="s">
        <v>290</v>
      </c>
    </row>
    <row r="9" spans="1:79" ht="15" hidden="1" customHeight="1" x14ac:dyDescent="0.2">
      <c r="A9" s="68" t="str">
        <f>VLOOKUP($B9,[1]Planilha2!$A:$B,2,FALSE)</f>
        <v>2</v>
      </c>
      <c r="B9" s="68">
        <v>541525040033017</v>
      </c>
      <c r="C9" s="67" t="s">
        <v>74</v>
      </c>
      <c r="D9" s="67" t="s">
        <v>75</v>
      </c>
      <c r="E9" s="67" t="s">
        <v>76</v>
      </c>
      <c r="F9" s="67" t="s">
        <v>77</v>
      </c>
      <c r="G9" s="68">
        <v>541525040033017</v>
      </c>
      <c r="H9" s="68">
        <v>1883001030018</v>
      </c>
      <c r="I9" s="68">
        <v>7898560666964</v>
      </c>
      <c r="J9" s="68">
        <v>7908236800841</v>
      </c>
      <c r="K9" s="68">
        <v>400569707</v>
      </c>
      <c r="L9" s="68">
        <v>400579061</v>
      </c>
      <c r="M9" s="67" t="s">
        <v>291</v>
      </c>
      <c r="N9" s="67" t="s">
        <v>292</v>
      </c>
      <c r="O9" s="67" t="s">
        <v>293</v>
      </c>
      <c r="P9" s="67" t="s">
        <v>294</v>
      </c>
      <c r="Q9" s="67" t="s">
        <v>295</v>
      </c>
      <c r="R9" s="67" t="s">
        <v>288</v>
      </c>
      <c r="S9" s="67" t="s">
        <v>289</v>
      </c>
      <c r="T9" s="69">
        <v>172.77155999999999</v>
      </c>
      <c r="U9" s="69">
        <v>238.14751999999999</v>
      </c>
      <c r="V9" s="69">
        <v>174.87</v>
      </c>
      <c r="W9" s="69">
        <v>241.04</v>
      </c>
      <c r="X9" s="69">
        <v>198.72</v>
      </c>
      <c r="Y9" s="69">
        <v>273.91000000000003</v>
      </c>
      <c r="Z9" s="69">
        <v>196.33</v>
      </c>
      <c r="AA9" s="69">
        <v>270.62</v>
      </c>
      <c r="AB9" s="69">
        <v>210.69</v>
      </c>
      <c r="AC9" s="69">
        <v>290.41000000000003</v>
      </c>
      <c r="AD9" s="69">
        <v>208.16</v>
      </c>
      <c r="AE9" s="69">
        <v>286.93</v>
      </c>
      <c r="AF9" s="69">
        <v>211.97</v>
      </c>
      <c r="AG9" s="69">
        <v>292.18</v>
      </c>
      <c r="AH9" s="69">
        <v>209.42</v>
      </c>
      <c r="AI9" s="69">
        <v>288.66000000000003</v>
      </c>
      <c r="AJ9" s="69">
        <v>213.26</v>
      </c>
      <c r="AK9" s="69">
        <v>293.95999999999998</v>
      </c>
      <c r="AL9" s="69">
        <v>210.7</v>
      </c>
      <c r="AM9" s="69">
        <v>290.43</v>
      </c>
      <c r="AN9" s="69">
        <v>215.89</v>
      </c>
      <c r="AO9" s="69">
        <v>297.58</v>
      </c>
      <c r="AP9" s="69">
        <v>213.3</v>
      </c>
      <c r="AQ9" s="69">
        <v>294.01</v>
      </c>
      <c r="AR9" s="69">
        <v>217.23</v>
      </c>
      <c r="AS9" s="69">
        <v>299.43</v>
      </c>
      <c r="AT9" s="69">
        <v>214.63</v>
      </c>
      <c r="AU9" s="69">
        <v>295.85000000000002</v>
      </c>
      <c r="AV9" s="69">
        <v>218.59</v>
      </c>
      <c r="AW9" s="69">
        <v>301.3</v>
      </c>
      <c r="AX9" s="69">
        <v>215.97</v>
      </c>
      <c r="AY9" s="69">
        <v>297.69</v>
      </c>
      <c r="AZ9" s="69">
        <v>219.97</v>
      </c>
      <c r="BA9" s="69">
        <v>303.20999999999998</v>
      </c>
      <c r="BB9" s="69">
        <v>217.33</v>
      </c>
      <c r="BC9" s="69">
        <v>299.57</v>
      </c>
      <c r="BD9" s="69">
        <v>221.36</v>
      </c>
      <c r="BE9" s="69">
        <v>305.12</v>
      </c>
      <c r="BF9" s="69">
        <v>218.7</v>
      </c>
      <c r="BG9" s="69">
        <v>301.45999999999998</v>
      </c>
      <c r="BH9" s="69">
        <v>224.2</v>
      </c>
      <c r="BI9" s="69">
        <v>309.04000000000002</v>
      </c>
      <c r="BJ9" s="69">
        <v>221.51</v>
      </c>
      <c r="BK9" s="69">
        <v>305.33</v>
      </c>
      <c r="BL9" s="69">
        <v>225.64</v>
      </c>
      <c r="BM9" s="69">
        <v>311.02</v>
      </c>
      <c r="BN9" s="69">
        <v>222.94</v>
      </c>
      <c r="BO9" s="69">
        <v>307.3</v>
      </c>
      <c r="BP9" s="69">
        <v>227.11</v>
      </c>
      <c r="BQ9" s="69">
        <v>313.05</v>
      </c>
      <c r="BR9" s="69">
        <v>224.38</v>
      </c>
      <c r="BS9" s="69">
        <v>309.27999999999997</v>
      </c>
      <c r="BT9" s="67" t="s">
        <v>85</v>
      </c>
      <c r="BU9" s="67" t="s">
        <v>85</v>
      </c>
      <c r="BV9" s="67" t="s">
        <v>85</v>
      </c>
      <c r="BW9" s="67" t="s">
        <v>85</v>
      </c>
      <c r="BX9" s="67">
        <v>0</v>
      </c>
      <c r="BY9" s="67" t="s">
        <v>86</v>
      </c>
      <c r="BZ9" s="67" t="s">
        <v>85</v>
      </c>
      <c r="CA9" s="67" t="s">
        <v>290</v>
      </c>
    </row>
    <row r="10" spans="1:79" ht="15" hidden="1" customHeight="1" x14ac:dyDescent="0.2">
      <c r="A10" s="68" t="str">
        <f>VLOOKUP($B10,[1]Planilha2!$A:$B,2,FALSE)</f>
        <v>3</v>
      </c>
      <c r="B10" s="68">
        <v>541525040032317</v>
      </c>
      <c r="C10" s="67" t="s">
        <v>74</v>
      </c>
      <c r="D10" s="67" t="s">
        <v>75</v>
      </c>
      <c r="E10" s="67" t="s">
        <v>76</v>
      </c>
      <c r="F10" s="67" t="s">
        <v>77</v>
      </c>
      <c r="G10" s="68">
        <v>541525040032317</v>
      </c>
      <c r="H10" s="68">
        <v>1883001010025</v>
      </c>
      <c r="I10" s="68">
        <v>7898560666896</v>
      </c>
      <c r="J10" s="68">
        <v>7908236800919</v>
      </c>
      <c r="K10" s="68">
        <v>400570996</v>
      </c>
      <c r="L10" s="68">
        <v>400579039</v>
      </c>
      <c r="M10" s="67" t="s">
        <v>338</v>
      </c>
      <c r="N10" s="67" t="s">
        <v>339</v>
      </c>
      <c r="O10" s="67" t="s">
        <v>340</v>
      </c>
      <c r="P10" s="67" t="s">
        <v>341</v>
      </c>
      <c r="Q10" s="67" t="s">
        <v>342</v>
      </c>
      <c r="R10" s="67" t="s">
        <v>83</v>
      </c>
      <c r="S10" s="67" t="s">
        <v>84</v>
      </c>
      <c r="T10" s="69">
        <v>16.548999999999999</v>
      </c>
      <c r="U10" s="69">
        <v>22.812919999999998</v>
      </c>
      <c r="V10" s="69">
        <v>16.75</v>
      </c>
      <c r="W10" s="69">
        <v>23.09</v>
      </c>
      <c r="X10" s="69">
        <v>19.03</v>
      </c>
      <c r="Y10" s="69">
        <v>26.23</v>
      </c>
      <c r="Z10" s="69">
        <v>18.8</v>
      </c>
      <c r="AA10" s="69">
        <v>25.91</v>
      </c>
      <c r="AB10" s="69">
        <v>20.18</v>
      </c>
      <c r="AC10" s="69">
        <v>27.82</v>
      </c>
      <c r="AD10" s="69">
        <v>19.940000000000001</v>
      </c>
      <c r="AE10" s="69">
        <v>27.49</v>
      </c>
      <c r="AF10" s="69">
        <v>20.3</v>
      </c>
      <c r="AG10" s="69">
        <v>27.98</v>
      </c>
      <c r="AH10" s="69">
        <v>20.059999999999999</v>
      </c>
      <c r="AI10" s="69">
        <v>27.65</v>
      </c>
      <c r="AJ10" s="69">
        <v>20.420000000000002</v>
      </c>
      <c r="AK10" s="69">
        <v>28.15</v>
      </c>
      <c r="AL10" s="69">
        <v>20.18</v>
      </c>
      <c r="AM10" s="69">
        <v>27.82</v>
      </c>
      <c r="AN10" s="69">
        <v>20.68</v>
      </c>
      <c r="AO10" s="69">
        <v>28.51</v>
      </c>
      <c r="AP10" s="69">
        <v>20.43</v>
      </c>
      <c r="AQ10" s="69">
        <v>28.16</v>
      </c>
      <c r="AR10" s="69">
        <v>20.81</v>
      </c>
      <c r="AS10" s="69">
        <v>28.68</v>
      </c>
      <c r="AT10" s="69">
        <v>20.56</v>
      </c>
      <c r="AU10" s="69">
        <v>28.34</v>
      </c>
      <c r="AV10" s="69">
        <v>20.94</v>
      </c>
      <c r="AW10" s="69">
        <v>28.86</v>
      </c>
      <c r="AX10" s="69">
        <v>20.68</v>
      </c>
      <c r="AY10" s="69">
        <v>28.51</v>
      </c>
      <c r="AZ10" s="69">
        <v>21.07</v>
      </c>
      <c r="BA10" s="69">
        <v>29.04</v>
      </c>
      <c r="BB10" s="69">
        <v>20.81</v>
      </c>
      <c r="BC10" s="69">
        <v>28.68</v>
      </c>
      <c r="BD10" s="69">
        <v>21.2</v>
      </c>
      <c r="BE10" s="69">
        <v>29.22</v>
      </c>
      <c r="BF10" s="69">
        <v>20.95</v>
      </c>
      <c r="BG10" s="69">
        <v>28.88</v>
      </c>
      <c r="BH10" s="69">
        <v>21.47</v>
      </c>
      <c r="BI10" s="69">
        <v>29.59</v>
      </c>
      <c r="BJ10" s="69">
        <v>21.21</v>
      </c>
      <c r="BK10" s="69">
        <v>29.24</v>
      </c>
      <c r="BL10" s="69">
        <v>21.61</v>
      </c>
      <c r="BM10" s="69">
        <v>29.79</v>
      </c>
      <c r="BN10" s="69">
        <v>21.35</v>
      </c>
      <c r="BO10" s="69">
        <v>29.43</v>
      </c>
      <c r="BP10" s="69">
        <v>21.75</v>
      </c>
      <c r="BQ10" s="69">
        <v>29.98</v>
      </c>
      <c r="BR10" s="69">
        <v>21.49</v>
      </c>
      <c r="BS10" s="69">
        <v>29.62</v>
      </c>
      <c r="BT10" s="67" t="s">
        <v>85</v>
      </c>
      <c r="BU10" s="67" t="s">
        <v>85</v>
      </c>
      <c r="BV10" s="67" t="s">
        <v>85</v>
      </c>
      <c r="BW10" s="67" t="s">
        <v>85</v>
      </c>
      <c r="BX10" s="67">
        <v>0</v>
      </c>
      <c r="BY10" s="67" t="s">
        <v>86</v>
      </c>
      <c r="BZ10" s="67" t="s">
        <v>85</v>
      </c>
      <c r="CA10" s="67" t="s">
        <v>163</v>
      </c>
    </row>
    <row r="11" spans="1:79" ht="15" hidden="1" customHeight="1" x14ac:dyDescent="0.2">
      <c r="A11" s="68" t="str">
        <f>VLOOKUP($B11,[1]Planilha2!$A:$B,2,FALSE)</f>
        <v>1</v>
      </c>
      <c r="B11" s="68">
        <v>541525040032417</v>
      </c>
      <c r="C11" s="67" t="s">
        <v>74</v>
      </c>
      <c r="D11" s="67" t="s">
        <v>75</v>
      </c>
      <c r="E11" s="67" t="s">
        <v>76</v>
      </c>
      <c r="F11" s="67" t="s">
        <v>77</v>
      </c>
      <c r="G11" s="68">
        <v>541525040032417</v>
      </c>
      <c r="H11" s="68">
        <v>1883001010076</v>
      </c>
      <c r="I11" s="68">
        <v>7898560666902</v>
      </c>
      <c r="J11" s="68">
        <v>7908236800926</v>
      </c>
      <c r="K11" s="68">
        <v>400570997</v>
      </c>
      <c r="L11" s="68">
        <v>400579038</v>
      </c>
      <c r="M11" s="67" t="s">
        <v>338</v>
      </c>
      <c r="N11" s="67" t="s">
        <v>339</v>
      </c>
      <c r="O11" s="67" t="s">
        <v>343</v>
      </c>
      <c r="P11" s="67" t="s">
        <v>344</v>
      </c>
      <c r="Q11" s="67" t="s">
        <v>342</v>
      </c>
      <c r="R11" s="67" t="s">
        <v>83</v>
      </c>
      <c r="S11" s="67" t="s">
        <v>84</v>
      </c>
      <c r="T11" s="69">
        <v>68.063320000000004</v>
      </c>
      <c r="U11" s="69">
        <v>93.820479999999989</v>
      </c>
      <c r="V11" s="69">
        <v>68.89</v>
      </c>
      <c r="W11" s="69">
        <v>94.96</v>
      </c>
      <c r="X11" s="69">
        <v>78.290000000000006</v>
      </c>
      <c r="Y11" s="69">
        <v>107.91</v>
      </c>
      <c r="Z11" s="69">
        <v>77.349999999999994</v>
      </c>
      <c r="AA11" s="69">
        <v>106.62</v>
      </c>
      <c r="AB11" s="69">
        <v>83.01</v>
      </c>
      <c r="AC11" s="69">
        <v>114.42</v>
      </c>
      <c r="AD11" s="69">
        <v>82.01</v>
      </c>
      <c r="AE11" s="69">
        <v>113.04</v>
      </c>
      <c r="AF11" s="69">
        <v>83.51</v>
      </c>
      <c r="AG11" s="69">
        <v>115.11</v>
      </c>
      <c r="AH11" s="69">
        <v>82.51</v>
      </c>
      <c r="AI11" s="69">
        <v>113.73</v>
      </c>
      <c r="AJ11" s="69">
        <v>84.02</v>
      </c>
      <c r="AK11" s="69">
        <v>115.81</v>
      </c>
      <c r="AL11" s="69">
        <v>83.01</v>
      </c>
      <c r="AM11" s="69">
        <v>114.42</v>
      </c>
      <c r="AN11" s="69">
        <v>85.06</v>
      </c>
      <c r="AO11" s="69">
        <v>117.25</v>
      </c>
      <c r="AP11" s="69">
        <v>84.03</v>
      </c>
      <c r="AQ11" s="69">
        <v>115.83</v>
      </c>
      <c r="AR11" s="69">
        <v>85.58</v>
      </c>
      <c r="AS11" s="69">
        <v>117.96</v>
      </c>
      <c r="AT11" s="69">
        <v>84.56</v>
      </c>
      <c r="AU11" s="69">
        <v>116.56</v>
      </c>
      <c r="AV11" s="69">
        <v>86.12</v>
      </c>
      <c r="AW11" s="69">
        <v>118.71</v>
      </c>
      <c r="AX11" s="69">
        <v>85.09</v>
      </c>
      <c r="AY11" s="69">
        <v>117.29</v>
      </c>
      <c r="AZ11" s="69">
        <v>86.66</v>
      </c>
      <c r="BA11" s="69">
        <v>119.45</v>
      </c>
      <c r="BB11" s="69">
        <v>85.62</v>
      </c>
      <c r="BC11" s="69">
        <v>118.02</v>
      </c>
      <c r="BD11" s="69">
        <v>87.21</v>
      </c>
      <c r="BE11" s="69">
        <v>120.21</v>
      </c>
      <c r="BF11" s="69">
        <v>86.16</v>
      </c>
      <c r="BG11" s="69">
        <v>118.76</v>
      </c>
      <c r="BH11" s="69">
        <v>88.33</v>
      </c>
      <c r="BI11" s="69">
        <v>121.75</v>
      </c>
      <c r="BJ11" s="69">
        <v>87.27</v>
      </c>
      <c r="BK11" s="69">
        <v>120.29</v>
      </c>
      <c r="BL11" s="69">
        <v>88.9</v>
      </c>
      <c r="BM11" s="69">
        <v>122.54</v>
      </c>
      <c r="BN11" s="69">
        <v>87.83</v>
      </c>
      <c r="BO11" s="69">
        <v>121.06</v>
      </c>
      <c r="BP11" s="69">
        <v>89.47</v>
      </c>
      <c r="BQ11" s="69">
        <v>123.33</v>
      </c>
      <c r="BR11" s="69">
        <v>88.4</v>
      </c>
      <c r="BS11" s="69">
        <v>121.85</v>
      </c>
      <c r="BT11" s="67" t="s">
        <v>85</v>
      </c>
      <c r="BU11" s="67" t="s">
        <v>85</v>
      </c>
      <c r="BV11" s="67" t="s">
        <v>85</v>
      </c>
      <c r="BW11" s="67" t="s">
        <v>85</v>
      </c>
      <c r="BX11" s="67">
        <v>0</v>
      </c>
      <c r="BY11" s="67" t="s">
        <v>86</v>
      </c>
      <c r="BZ11" s="67" t="s">
        <v>85</v>
      </c>
      <c r="CA11" s="67" t="s">
        <v>163</v>
      </c>
    </row>
    <row r="12" spans="1:79" ht="15" hidden="1" customHeight="1" x14ac:dyDescent="0.2">
      <c r="A12" s="68" t="str">
        <f>VLOOKUP($B12,[1]Planilha2!$A:$B,2,FALSE)</f>
        <v>3</v>
      </c>
      <c r="B12" s="68">
        <v>541525040032517</v>
      </c>
      <c r="C12" s="67" t="s">
        <v>74</v>
      </c>
      <c r="D12" s="67" t="s">
        <v>75</v>
      </c>
      <c r="E12" s="67" t="s">
        <v>76</v>
      </c>
      <c r="F12" s="67" t="s">
        <v>77</v>
      </c>
      <c r="G12" s="68">
        <v>541525040032517</v>
      </c>
      <c r="H12" s="68">
        <v>1883001010092</v>
      </c>
      <c r="I12" s="68">
        <v>7898560666919</v>
      </c>
      <c r="J12" s="68">
        <v>7908236800933</v>
      </c>
      <c r="K12" s="68">
        <v>400570998</v>
      </c>
      <c r="L12" s="68">
        <v>400579037</v>
      </c>
      <c r="M12" s="67" t="s">
        <v>338</v>
      </c>
      <c r="N12" s="67" t="s">
        <v>339</v>
      </c>
      <c r="O12" s="67" t="s">
        <v>345</v>
      </c>
      <c r="P12" s="67" t="s">
        <v>346</v>
      </c>
      <c r="Q12" s="67" t="s">
        <v>342</v>
      </c>
      <c r="R12" s="67" t="s">
        <v>83</v>
      </c>
      <c r="S12" s="67" t="s">
        <v>84</v>
      </c>
      <c r="T12" s="69">
        <v>136.12664000000001</v>
      </c>
      <c r="U12" s="69">
        <v>187.64095999999998</v>
      </c>
      <c r="V12" s="69">
        <v>137.78</v>
      </c>
      <c r="W12" s="69">
        <v>189.92</v>
      </c>
      <c r="X12" s="69">
        <v>156.57</v>
      </c>
      <c r="Y12" s="69">
        <v>215.82</v>
      </c>
      <c r="Z12" s="69">
        <v>154.69</v>
      </c>
      <c r="AA12" s="69">
        <v>213.22</v>
      </c>
      <c r="AB12" s="69">
        <v>166</v>
      </c>
      <c r="AC12" s="69">
        <v>228.81</v>
      </c>
      <c r="AD12" s="69">
        <v>164.01</v>
      </c>
      <c r="AE12" s="69">
        <v>226.07</v>
      </c>
      <c r="AF12" s="69">
        <v>167.01</v>
      </c>
      <c r="AG12" s="69">
        <v>230.21</v>
      </c>
      <c r="AH12" s="69">
        <v>165</v>
      </c>
      <c r="AI12" s="69">
        <v>227.44</v>
      </c>
      <c r="AJ12" s="69">
        <v>168.02</v>
      </c>
      <c r="AK12" s="69">
        <v>231.6</v>
      </c>
      <c r="AL12" s="69">
        <v>166.01</v>
      </c>
      <c r="AM12" s="69">
        <v>228.83</v>
      </c>
      <c r="AN12" s="69">
        <v>170.1</v>
      </c>
      <c r="AO12" s="69">
        <v>234.47</v>
      </c>
      <c r="AP12" s="69">
        <v>168.06</v>
      </c>
      <c r="AQ12" s="69">
        <v>231.65</v>
      </c>
      <c r="AR12" s="69">
        <v>171.15</v>
      </c>
      <c r="AS12" s="69">
        <v>235.91</v>
      </c>
      <c r="AT12" s="69">
        <v>169.1</v>
      </c>
      <c r="AU12" s="69">
        <v>233.09</v>
      </c>
      <c r="AV12" s="69">
        <v>172.22</v>
      </c>
      <c r="AW12" s="69">
        <v>237.39</v>
      </c>
      <c r="AX12" s="69">
        <v>170.16</v>
      </c>
      <c r="AY12" s="69">
        <v>234.55</v>
      </c>
      <c r="AZ12" s="69">
        <v>173.31</v>
      </c>
      <c r="BA12" s="69">
        <v>238.89</v>
      </c>
      <c r="BB12" s="69">
        <v>171.23</v>
      </c>
      <c r="BC12" s="69">
        <v>236.02</v>
      </c>
      <c r="BD12" s="69">
        <v>174.4</v>
      </c>
      <c r="BE12" s="69">
        <v>240.39</v>
      </c>
      <c r="BF12" s="69">
        <v>172.31</v>
      </c>
      <c r="BG12" s="69">
        <v>237.51</v>
      </c>
      <c r="BH12" s="69">
        <v>176.64</v>
      </c>
      <c r="BI12" s="69">
        <v>243.48</v>
      </c>
      <c r="BJ12" s="69">
        <v>174.52</v>
      </c>
      <c r="BK12" s="69">
        <v>240.56</v>
      </c>
      <c r="BL12" s="69">
        <v>177.78</v>
      </c>
      <c r="BM12" s="69">
        <v>245.05</v>
      </c>
      <c r="BN12" s="69">
        <v>175.65</v>
      </c>
      <c r="BO12" s="69">
        <v>242.12</v>
      </c>
      <c r="BP12" s="69">
        <v>178.93</v>
      </c>
      <c r="BQ12" s="69">
        <v>246.64</v>
      </c>
      <c r="BR12" s="69">
        <v>176.79</v>
      </c>
      <c r="BS12" s="69">
        <v>243.69</v>
      </c>
      <c r="BT12" s="67" t="s">
        <v>85</v>
      </c>
      <c r="BU12" s="67" t="s">
        <v>85</v>
      </c>
      <c r="BV12" s="67" t="s">
        <v>85</v>
      </c>
      <c r="BW12" s="67" t="s">
        <v>85</v>
      </c>
      <c r="BX12" s="67">
        <v>0</v>
      </c>
      <c r="BY12" s="67" t="s">
        <v>86</v>
      </c>
      <c r="BZ12" s="67" t="s">
        <v>85</v>
      </c>
      <c r="CA12" s="67" t="s">
        <v>163</v>
      </c>
    </row>
    <row r="13" spans="1:79" ht="15" hidden="1" customHeight="1" x14ac:dyDescent="0.2">
      <c r="A13" s="68" t="str">
        <f>VLOOKUP($B13,[1]Planilha2!$A:$B,2,FALSE)</f>
        <v>3</v>
      </c>
      <c r="B13" s="68">
        <v>541525040032817</v>
      </c>
      <c r="C13" s="67" t="s">
        <v>74</v>
      </c>
      <c r="D13" s="67" t="s">
        <v>75</v>
      </c>
      <c r="E13" s="67" t="s">
        <v>76</v>
      </c>
      <c r="F13" s="67" t="s">
        <v>77</v>
      </c>
      <c r="G13" s="68">
        <v>541525040032817</v>
      </c>
      <c r="H13" s="68">
        <v>1883001010149</v>
      </c>
      <c r="I13" s="68">
        <v>7898560666889</v>
      </c>
      <c r="J13" s="68">
        <v>7908236800902</v>
      </c>
      <c r="K13" s="68">
        <v>400570995</v>
      </c>
      <c r="L13" s="68">
        <v>400579036</v>
      </c>
      <c r="M13" s="67" t="s">
        <v>338</v>
      </c>
      <c r="N13" s="67" t="s">
        <v>339</v>
      </c>
      <c r="O13" s="67" t="s">
        <v>347</v>
      </c>
      <c r="P13" s="67" t="s">
        <v>348</v>
      </c>
      <c r="Q13" s="67" t="s">
        <v>342</v>
      </c>
      <c r="R13" s="67" t="s">
        <v>83</v>
      </c>
      <c r="S13" s="67" t="s">
        <v>84</v>
      </c>
      <c r="T13" s="69">
        <v>208.74464</v>
      </c>
      <c r="U13" s="69">
        <v>287.73524000000003</v>
      </c>
      <c r="V13" s="69">
        <v>211.28</v>
      </c>
      <c r="W13" s="69">
        <v>291.23</v>
      </c>
      <c r="X13" s="69">
        <v>240.09</v>
      </c>
      <c r="Y13" s="69">
        <v>330.94</v>
      </c>
      <c r="Z13" s="69">
        <v>237.21</v>
      </c>
      <c r="AA13" s="69">
        <v>326.97000000000003</v>
      </c>
      <c r="AB13" s="69">
        <v>254.55</v>
      </c>
      <c r="AC13" s="69">
        <v>350.87</v>
      </c>
      <c r="AD13" s="69">
        <v>251.5</v>
      </c>
      <c r="AE13" s="69">
        <v>346.67</v>
      </c>
      <c r="AF13" s="69">
        <v>256.08999999999997</v>
      </c>
      <c r="AG13" s="69">
        <v>352.99</v>
      </c>
      <c r="AH13" s="69">
        <v>253.02</v>
      </c>
      <c r="AI13" s="69">
        <v>348.76</v>
      </c>
      <c r="AJ13" s="69">
        <v>257.64999999999998</v>
      </c>
      <c r="AK13" s="69">
        <v>355.14</v>
      </c>
      <c r="AL13" s="69">
        <v>254.56</v>
      </c>
      <c r="AM13" s="69">
        <v>350.88</v>
      </c>
      <c r="AN13" s="69">
        <v>260.83999999999997</v>
      </c>
      <c r="AO13" s="69">
        <v>359.54</v>
      </c>
      <c r="AP13" s="69">
        <v>257.70999999999998</v>
      </c>
      <c r="AQ13" s="69">
        <v>355.23</v>
      </c>
      <c r="AR13" s="69">
        <v>262.45999999999998</v>
      </c>
      <c r="AS13" s="69">
        <v>361.77</v>
      </c>
      <c r="AT13" s="69">
        <v>259.31</v>
      </c>
      <c r="AU13" s="69">
        <v>357.43</v>
      </c>
      <c r="AV13" s="69">
        <v>264.10000000000002</v>
      </c>
      <c r="AW13" s="69">
        <v>364.03</v>
      </c>
      <c r="AX13" s="69">
        <v>260.93</v>
      </c>
      <c r="AY13" s="69">
        <v>359.66</v>
      </c>
      <c r="AZ13" s="69">
        <v>265.76</v>
      </c>
      <c r="BA13" s="69">
        <v>366.32</v>
      </c>
      <c r="BB13" s="69">
        <v>262.57</v>
      </c>
      <c r="BC13" s="69">
        <v>361.93</v>
      </c>
      <c r="BD13" s="69">
        <v>267.44</v>
      </c>
      <c r="BE13" s="69">
        <v>368.64</v>
      </c>
      <c r="BF13" s="69">
        <v>264.23</v>
      </c>
      <c r="BG13" s="69">
        <v>364.21</v>
      </c>
      <c r="BH13" s="69">
        <v>270.87</v>
      </c>
      <c r="BI13" s="69">
        <v>373.37</v>
      </c>
      <c r="BJ13" s="69">
        <v>267.62</v>
      </c>
      <c r="BK13" s="69">
        <v>368.89</v>
      </c>
      <c r="BL13" s="69">
        <v>272.61</v>
      </c>
      <c r="BM13" s="69">
        <v>375.76</v>
      </c>
      <c r="BN13" s="69">
        <v>269.33999999999997</v>
      </c>
      <c r="BO13" s="69">
        <v>371.26</v>
      </c>
      <c r="BP13" s="69">
        <v>274.39</v>
      </c>
      <c r="BQ13" s="69">
        <v>378.22</v>
      </c>
      <c r="BR13" s="69">
        <v>271.08999999999997</v>
      </c>
      <c r="BS13" s="69">
        <v>373.67</v>
      </c>
      <c r="BT13" s="67" t="s">
        <v>85</v>
      </c>
      <c r="BU13" s="67" t="s">
        <v>85</v>
      </c>
      <c r="BV13" s="67" t="s">
        <v>85</v>
      </c>
      <c r="BW13" s="67" t="s">
        <v>85</v>
      </c>
      <c r="BX13" s="67">
        <v>0</v>
      </c>
      <c r="BY13" s="67" t="s">
        <v>86</v>
      </c>
      <c r="BZ13" s="67" t="s">
        <v>85</v>
      </c>
      <c r="CA13" s="67" t="s">
        <v>163</v>
      </c>
    </row>
    <row r="14" spans="1:79" ht="15" hidden="1" customHeight="1" x14ac:dyDescent="0.2">
      <c r="A14" s="68" t="str">
        <f>VLOOKUP($B14,[1]Planilha2!$A:$B,2,FALSE)</f>
        <v>3</v>
      </c>
      <c r="B14" s="68">
        <v>541523050027717</v>
      </c>
      <c r="C14" s="67" t="s">
        <v>74</v>
      </c>
      <c r="D14" s="67" t="s">
        <v>75</v>
      </c>
      <c r="E14" s="67" t="s">
        <v>76</v>
      </c>
      <c r="F14" s="67" t="s">
        <v>77</v>
      </c>
      <c r="G14" s="68">
        <v>541523050027717</v>
      </c>
      <c r="H14" s="68">
        <v>1883000910022</v>
      </c>
      <c r="I14" s="68">
        <v>7908236800643</v>
      </c>
      <c r="J14" s="68" t="s">
        <v>487</v>
      </c>
      <c r="K14" s="68">
        <v>400569615</v>
      </c>
      <c r="L14" s="68" t="e">
        <v>#N/A</v>
      </c>
      <c r="M14" s="70" t="s">
        <v>78</v>
      </c>
      <c r="N14" s="67" t="s">
        <v>79</v>
      </c>
      <c r="O14" s="67" t="s">
        <v>80</v>
      </c>
      <c r="P14" s="67" t="s">
        <v>81</v>
      </c>
      <c r="Q14" s="67" t="s">
        <v>82</v>
      </c>
      <c r="R14" s="67" t="s">
        <v>83</v>
      </c>
      <c r="S14" s="67" t="s">
        <v>84</v>
      </c>
      <c r="T14" s="69">
        <v>22.279399999999999</v>
      </c>
      <c r="U14" s="69">
        <v>30.707039999999999</v>
      </c>
      <c r="V14" s="69">
        <v>22.55</v>
      </c>
      <c r="W14" s="69">
        <v>31.08</v>
      </c>
      <c r="X14" s="69">
        <v>25.62</v>
      </c>
      <c r="Y14" s="69">
        <v>35.31</v>
      </c>
      <c r="Z14" s="69">
        <v>25.32</v>
      </c>
      <c r="AA14" s="69">
        <v>34.9</v>
      </c>
      <c r="AB14" s="69">
        <v>27.17</v>
      </c>
      <c r="AC14" s="69">
        <v>37.450000000000003</v>
      </c>
      <c r="AD14" s="69">
        <v>26.84</v>
      </c>
      <c r="AE14" s="69">
        <v>37</v>
      </c>
      <c r="AF14" s="69">
        <v>27.33</v>
      </c>
      <c r="AG14" s="69">
        <v>37.67</v>
      </c>
      <c r="AH14" s="69">
        <v>27</v>
      </c>
      <c r="AI14" s="69">
        <v>37.22</v>
      </c>
      <c r="AJ14" s="69">
        <v>27.5</v>
      </c>
      <c r="AK14" s="69">
        <v>37.909999999999997</v>
      </c>
      <c r="AL14" s="69">
        <v>27.17</v>
      </c>
      <c r="AM14" s="69">
        <v>37.450000000000003</v>
      </c>
      <c r="AN14" s="69">
        <v>27.84</v>
      </c>
      <c r="AO14" s="69">
        <v>38.369999999999997</v>
      </c>
      <c r="AP14" s="69">
        <v>27.5</v>
      </c>
      <c r="AQ14" s="69">
        <v>37.909999999999997</v>
      </c>
      <c r="AR14" s="69">
        <v>28.01</v>
      </c>
      <c r="AS14" s="69">
        <v>38.61</v>
      </c>
      <c r="AT14" s="69">
        <v>27.68</v>
      </c>
      <c r="AU14" s="69">
        <v>38.15</v>
      </c>
      <c r="AV14" s="69">
        <v>28.19</v>
      </c>
      <c r="AW14" s="69">
        <v>38.86</v>
      </c>
      <c r="AX14" s="69">
        <v>27.85</v>
      </c>
      <c r="AY14" s="69">
        <v>38.39</v>
      </c>
      <c r="AZ14" s="69">
        <v>28.36</v>
      </c>
      <c r="BA14" s="69">
        <v>39.090000000000003</v>
      </c>
      <c r="BB14" s="69">
        <v>28.02</v>
      </c>
      <c r="BC14" s="69">
        <v>38.619999999999997</v>
      </c>
      <c r="BD14" s="69">
        <v>28.54</v>
      </c>
      <c r="BE14" s="69">
        <v>39.340000000000003</v>
      </c>
      <c r="BF14" s="69">
        <v>28.2</v>
      </c>
      <c r="BG14" s="69">
        <v>38.869999999999997</v>
      </c>
      <c r="BH14" s="69">
        <v>28.91</v>
      </c>
      <c r="BI14" s="69">
        <v>39.85</v>
      </c>
      <c r="BJ14" s="69">
        <v>28.56</v>
      </c>
      <c r="BK14" s="69">
        <v>39.369999999999997</v>
      </c>
      <c r="BL14" s="69">
        <v>29.1</v>
      </c>
      <c r="BM14" s="69">
        <v>40.11</v>
      </c>
      <c r="BN14" s="69">
        <v>28.75</v>
      </c>
      <c r="BO14" s="69">
        <v>39.630000000000003</v>
      </c>
      <c r="BP14" s="69">
        <v>29.29</v>
      </c>
      <c r="BQ14" s="69">
        <v>40.369999999999997</v>
      </c>
      <c r="BR14" s="69">
        <v>28.93</v>
      </c>
      <c r="BS14" s="69">
        <v>39.880000000000003</v>
      </c>
      <c r="BT14" s="67" t="s">
        <v>85</v>
      </c>
      <c r="BU14" s="67" t="s">
        <v>85</v>
      </c>
      <c r="BV14" s="67" t="s">
        <v>85</v>
      </c>
      <c r="BW14" s="67" t="s">
        <v>85</v>
      </c>
      <c r="BX14" s="67">
        <v>0</v>
      </c>
      <c r="BY14" s="67" t="s">
        <v>86</v>
      </c>
      <c r="BZ14" s="67" t="s">
        <v>85</v>
      </c>
      <c r="CA14" s="67" t="s">
        <v>87</v>
      </c>
    </row>
    <row r="15" spans="1:79" ht="15" hidden="1" customHeight="1" x14ac:dyDescent="0.2">
      <c r="A15" s="68" t="str">
        <f>VLOOKUP($B15,[1]Planilha2!$A:$B,2,FALSE)</f>
        <v>3</v>
      </c>
      <c r="B15" s="68">
        <v>541523050027817</v>
      </c>
      <c r="C15" s="67" t="s">
        <v>74</v>
      </c>
      <c r="D15" s="67" t="s">
        <v>75</v>
      </c>
      <c r="E15" s="67" t="s">
        <v>76</v>
      </c>
      <c r="F15" s="67" t="s">
        <v>77</v>
      </c>
      <c r="G15" s="68">
        <v>541523050027817</v>
      </c>
      <c r="H15" s="68">
        <v>1883000910049</v>
      </c>
      <c r="I15" s="68">
        <v>7908236800650</v>
      </c>
      <c r="J15" s="68" t="s">
        <v>488</v>
      </c>
      <c r="K15" s="68">
        <v>400569616</v>
      </c>
      <c r="L15" s="68" t="e">
        <v>#N/A</v>
      </c>
      <c r="M15" s="67" t="s">
        <v>78</v>
      </c>
      <c r="N15" s="67" t="s">
        <v>79</v>
      </c>
      <c r="O15" s="67" t="s">
        <v>88</v>
      </c>
      <c r="P15" s="67" t="s">
        <v>89</v>
      </c>
      <c r="Q15" s="67" t="s">
        <v>82</v>
      </c>
      <c r="R15" s="67" t="s">
        <v>83</v>
      </c>
      <c r="S15" s="67" t="s">
        <v>84</v>
      </c>
      <c r="T15" s="69">
        <v>43.452239999999996</v>
      </c>
      <c r="U15" s="69">
        <v>59.892559999999996</v>
      </c>
      <c r="V15" s="69">
        <v>43.98</v>
      </c>
      <c r="W15" s="69">
        <v>60.62</v>
      </c>
      <c r="X15" s="69">
        <v>49.98</v>
      </c>
      <c r="Y15" s="69">
        <v>68.89</v>
      </c>
      <c r="Z15" s="69">
        <v>49.38</v>
      </c>
      <c r="AA15" s="69">
        <v>68.069999999999993</v>
      </c>
      <c r="AB15" s="69">
        <v>52.99</v>
      </c>
      <c r="AC15" s="69">
        <v>73.040000000000006</v>
      </c>
      <c r="AD15" s="69">
        <v>52.36</v>
      </c>
      <c r="AE15" s="69">
        <v>72.17</v>
      </c>
      <c r="AF15" s="69">
        <v>53.31</v>
      </c>
      <c r="AG15" s="69">
        <v>73.48</v>
      </c>
      <c r="AH15" s="69">
        <v>52.67</v>
      </c>
      <c r="AI15" s="69">
        <v>72.599999999999994</v>
      </c>
      <c r="AJ15" s="69">
        <v>53.64</v>
      </c>
      <c r="AK15" s="69">
        <v>73.94</v>
      </c>
      <c r="AL15" s="69">
        <v>52.99</v>
      </c>
      <c r="AM15" s="69">
        <v>73.040000000000006</v>
      </c>
      <c r="AN15" s="69">
        <v>54.3</v>
      </c>
      <c r="AO15" s="69">
        <v>74.849999999999994</v>
      </c>
      <c r="AP15" s="69">
        <v>53.65</v>
      </c>
      <c r="AQ15" s="69">
        <v>73.95</v>
      </c>
      <c r="AR15" s="69">
        <v>54.64</v>
      </c>
      <c r="AS15" s="69">
        <v>75.319999999999993</v>
      </c>
      <c r="AT15" s="69">
        <v>53.98</v>
      </c>
      <c r="AU15" s="69">
        <v>74.41</v>
      </c>
      <c r="AV15" s="69">
        <v>54.98</v>
      </c>
      <c r="AW15" s="69">
        <v>75.78</v>
      </c>
      <c r="AX15" s="69">
        <v>54.32</v>
      </c>
      <c r="AY15" s="69">
        <v>74.87</v>
      </c>
      <c r="AZ15" s="69">
        <v>55.32</v>
      </c>
      <c r="BA15" s="69">
        <v>76.25</v>
      </c>
      <c r="BB15" s="69">
        <v>54.66</v>
      </c>
      <c r="BC15" s="69">
        <v>75.34</v>
      </c>
      <c r="BD15" s="69">
        <v>55.68</v>
      </c>
      <c r="BE15" s="69">
        <v>76.75</v>
      </c>
      <c r="BF15" s="69">
        <v>55.01</v>
      </c>
      <c r="BG15" s="69">
        <v>75.83</v>
      </c>
      <c r="BH15" s="69">
        <v>56.39</v>
      </c>
      <c r="BI15" s="69">
        <v>77.73</v>
      </c>
      <c r="BJ15" s="69">
        <v>55.71</v>
      </c>
      <c r="BK15" s="69">
        <v>76.790000000000006</v>
      </c>
      <c r="BL15" s="69">
        <v>56.75</v>
      </c>
      <c r="BM15" s="69">
        <v>78.22</v>
      </c>
      <c r="BN15" s="69">
        <v>56.07</v>
      </c>
      <c r="BO15" s="69">
        <v>77.290000000000006</v>
      </c>
      <c r="BP15" s="69">
        <v>57.12</v>
      </c>
      <c r="BQ15" s="69">
        <v>78.73</v>
      </c>
      <c r="BR15" s="69">
        <v>56.44</v>
      </c>
      <c r="BS15" s="69">
        <v>77.8</v>
      </c>
      <c r="BT15" s="67" t="s">
        <v>85</v>
      </c>
      <c r="BU15" s="67" t="s">
        <v>85</v>
      </c>
      <c r="BV15" s="67" t="s">
        <v>85</v>
      </c>
      <c r="BW15" s="67" t="s">
        <v>85</v>
      </c>
      <c r="BX15" s="67">
        <v>0</v>
      </c>
      <c r="BY15" s="67" t="s">
        <v>86</v>
      </c>
      <c r="BZ15" s="67" t="s">
        <v>85</v>
      </c>
      <c r="CA15" s="67" t="s">
        <v>87</v>
      </c>
    </row>
    <row r="16" spans="1:79" ht="15" hidden="1" customHeight="1" x14ac:dyDescent="0.2">
      <c r="A16" s="68" t="str">
        <f>VLOOKUP($B16,[1]Planilha2!$A:$B,2,FALSE)</f>
        <v>3</v>
      </c>
      <c r="B16" s="68">
        <v>541523050027917</v>
      </c>
      <c r="C16" s="67" t="s">
        <v>74</v>
      </c>
      <c r="D16" s="67" t="s">
        <v>75</v>
      </c>
      <c r="E16" s="67" t="s">
        <v>76</v>
      </c>
      <c r="F16" s="67" t="s">
        <v>77</v>
      </c>
      <c r="G16" s="68">
        <v>541523050027917</v>
      </c>
      <c r="H16" s="68">
        <v>1883000910065</v>
      </c>
      <c r="I16" s="68">
        <v>7908236800667</v>
      </c>
      <c r="J16" s="68" t="s">
        <v>489</v>
      </c>
      <c r="K16" s="68">
        <v>400569617</v>
      </c>
      <c r="L16" s="68" t="e">
        <v>#N/A</v>
      </c>
      <c r="M16" s="67" t="s">
        <v>78</v>
      </c>
      <c r="N16" s="67" t="s">
        <v>79</v>
      </c>
      <c r="O16" s="67" t="s">
        <v>90</v>
      </c>
      <c r="P16" s="67" t="s">
        <v>91</v>
      </c>
      <c r="Q16" s="67" t="s">
        <v>82</v>
      </c>
      <c r="R16" s="67" t="s">
        <v>83</v>
      </c>
      <c r="S16" s="67" t="s">
        <v>84</v>
      </c>
      <c r="T16" s="69">
        <v>77.24184000000001</v>
      </c>
      <c r="U16" s="69">
        <v>106.46688</v>
      </c>
      <c r="V16" s="69">
        <v>78.180000000000007</v>
      </c>
      <c r="W16" s="69">
        <v>107.76</v>
      </c>
      <c r="X16" s="69">
        <v>88.84</v>
      </c>
      <c r="Y16" s="69">
        <v>122.46</v>
      </c>
      <c r="Z16" s="69">
        <v>87.78</v>
      </c>
      <c r="AA16" s="69">
        <v>121</v>
      </c>
      <c r="AB16" s="69">
        <v>94.19</v>
      </c>
      <c r="AC16" s="69">
        <v>129.83000000000001</v>
      </c>
      <c r="AD16" s="69">
        <v>93.06</v>
      </c>
      <c r="AE16" s="69">
        <v>128.27000000000001</v>
      </c>
      <c r="AF16" s="69">
        <v>94.77</v>
      </c>
      <c r="AG16" s="69">
        <v>130.63</v>
      </c>
      <c r="AH16" s="69">
        <v>93.63</v>
      </c>
      <c r="AI16" s="69">
        <v>129.06</v>
      </c>
      <c r="AJ16" s="69">
        <v>95.34</v>
      </c>
      <c r="AK16" s="69">
        <v>131.41999999999999</v>
      </c>
      <c r="AL16" s="69">
        <v>94.2</v>
      </c>
      <c r="AM16" s="69">
        <v>129.84</v>
      </c>
      <c r="AN16" s="69">
        <v>96.52</v>
      </c>
      <c r="AO16" s="69">
        <v>133.04</v>
      </c>
      <c r="AP16" s="69">
        <v>95.36</v>
      </c>
      <c r="AQ16" s="69">
        <v>131.44</v>
      </c>
      <c r="AR16" s="69">
        <v>97.12</v>
      </c>
      <c r="AS16" s="69">
        <v>133.87</v>
      </c>
      <c r="AT16" s="69">
        <v>95.95</v>
      </c>
      <c r="AU16" s="69">
        <v>132.26</v>
      </c>
      <c r="AV16" s="69">
        <v>97.73</v>
      </c>
      <c r="AW16" s="69">
        <v>134.71</v>
      </c>
      <c r="AX16" s="69">
        <v>96.55</v>
      </c>
      <c r="AY16" s="69">
        <v>133.08000000000001</v>
      </c>
      <c r="AZ16" s="69">
        <v>98.34</v>
      </c>
      <c r="BA16" s="69">
        <v>135.55000000000001</v>
      </c>
      <c r="BB16" s="69">
        <v>97.16</v>
      </c>
      <c r="BC16" s="69">
        <v>133.91999999999999</v>
      </c>
      <c r="BD16" s="69">
        <v>98.96</v>
      </c>
      <c r="BE16" s="69">
        <v>136.41</v>
      </c>
      <c r="BF16" s="69">
        <v>97.78</v>
      </c>
      <c r="BG16" s="69">
        <v>134.78</v>
      </c>
      <c r="BH16" s="69">
        <v>100.23</v>
      </c>
      <c r="BI16" s="69">
        <v>138.16</v>
      </c>
      <c r="BJ16" s="69">
        <v>99.03</v>
      </c>
      <c r="BK16" s="69">
        <v>136.5</v>
      </c>
      <c r="BL16" s="69">
        <v>100.88</v>
      </c>
      <c r="BM16" s="69">
        <v>139.05000000000001</v>
      </c>
      <c r="BN16" s="69">
        <v>99.67</v>
      </c>
      <c r="BO16" s="69">
        <v>137.38</v>
      </c>
      <c r="BP16" s="69">
        <v>101.53</v>
      </c>
      <c r="BQ16" s="69">
        <v>139.94999999999999</v>
      </c>
      <c r="BR16" s="69">
        <v>100.32</v>
      </c>
      <c r="BS16" s="69">
        <v>138.28</v>
      </c>
      <c r="BT16" s="67" t="s">
        <v>85</v>
      </c>
      <c r="BU16" s="67" t="s">
        <v>85</v>
      </c>
      <c r="BV16" s="67" t="s">
        <v>85</v>
      </c>
      <c r="BW16" s="67" t="s">
        <v>85</v>
      </c>
      <c r="BX16" s="67">
        <v>0</v>
      </c>
      <c r="BY16" s="67" t="s">
        <v>86</v>
      </c>
      <c r="BZ16" s="67" t="s">
        <v>85</v>
      </c>
      <c r="CA16" s="67" t="s">
        <v>87</v>
      </c>
    </row>
    <row r="17" spans="1:79" ht="15" hidden="1" customHeight="1" x14ac:dyDescent="0.2">
      <c r="A17" s="68" t="str">
        <f>VLOOKUP($B17,[1]Planilha2!$A:$B,2,FALSE)</f>
        <v>3</v>
      </c>
      <c r="B17" s="68">
        <v>541523050028017</v>
      </c>
      <c r="C17" s="67" t="s">
        <v>74</v>
      </c>
      <c r="D17" s="67" t="s">
        <v>75</v>
      </c>
      <c r="E17" s="67" t="s">
        <v>76</v>
      </c>
      <c r="F17" s="67" t="s">
        <v>77</v>
      </c>
      <c r="G17" s="68">
        <v>541523050028017</v>
      </c>
      <c r="H17" s="68">
        <v>1883000910073</v>
      </c>
      <c r="I17" s="68">
        <v>7908236800674</v>
      </c>
      <c r="J17" s="68" t="s">
        <v>490</v>
      </c>
      <c r="K17" s="68">
        <v>400569618</v>
      </c>
      <c r="L17" s="68" t="e">
        <v>#N/A</v>
      </c>
      <c r="M17" s="67" t="s">
        <v>78</v>
      </c>
      <c r="N17" s="67" t="s">
        <v>79</v>
      </c>
      <c r="O17" s="67" t="s">
        <v>92</v>
      </c>
      <c r="P17" s="67" t="s">
        <v>93</v>
      </c>
      <c r="Q17" s="67" t="s">
        <v>82</v>
      </c>
      <c r="R17" s="67" t="s">
        <v>83</v>
      </c>
      <c r="S17" s="67" t="s">
        <v>84</v>
      </c>
      <c r="T17" s="69">
        <v>122.17608</v>
      </c>
      <c r="U17" s="69">
        <v>168.40459999999999</v>
      </c>
      <c r="V17" s="69">
        <v>123.66</v>
      </c>
      <c r="W17" s="69">
        <v>170.45</v>
      </c>
      <c r="X17" s="69">
        <v>140.52000000000001</v>
      </c>
      <c r="Y17" s="69">
        <v>193.69</v>
      </c>
      <c r="Z17" s="69">
        <v>138.84</v>
      </c>
      <c r="AA17" s="69">
        <v>191.38</v>
      </c>
      <c r="AB17" s="69">
        <v>148.99</v>
      </c>
      <c r="AC17" s="69">
        <v>205.37</v>
      </c>
      <c r="AD17" s="69">
        <v>147.19999999999999</v>
      </c>
      <c r="AE17" s="69">
        <v>202.9</v>
      </c>
      <c r="AF17" s="69">
        <v>149.88999999999999</v>
      </c>
      <c r="AG17" s="69">
        <v>206.61</v>
      </c>
      <c r="AH17" s="69">
        <v>148.09</v>
      </c>
      <c r="AI17" s="69">
        <v>204.13</v>
      </c>
      <c r="AJ17" s="69">
        <v>150.80000000000001</v>
      </c>
      <c r="AK17" s="69">
        <v>207.86</v>
      </c>
      <c r="AL17" s="69">
        <v>148.99</v>
      </c>
      <c r="AM17" s="69">
        <v>205.37</v>
      </c>
      <c r="AN17" s="69">
        <v>152.66999999999999</v>
      </c>
      <c r="AO17" s="69">
        <v>210.44</v>
      </c>
      <c r="AP17" s="69">
        <v>150.83000000000001</v>
      </c>
      <c r="AQ17" s="69">
        <v>207.9</v>
      </c>
      <c r="AR17" s="69">
        <v>153.61000000000001</v>
      </c>
      <c r="AS17" s="69">
        <v>211.74</v>
      </c>
      <c r="AT17" s="69">
        <v>151.77000000000001</v>
      </c>
      <c r="AU17" s="69">
        <v>209.2</v>
      </c>
      <c r="AV17" s="69">
        <v>154.57</v>
      </c>
      <c r="AW17" s="69">
        <v>213.06</v>
      </c>
      <c r="AX17" s="69">
        <v>152.72</v>
      </c>
      <c r="AY17" s="69">
        <v>210.51</v>
      </c>
      <c r="AZ17" s="69">
        <v>155.55000000000001</v>
      </c>
      <c r="BA17" s="69">
        <v>214.41</v>
      </c>
      <c r="BB17" s="69">
        <v>153.68</v>
      </c>
      <c r="BC17" s="69">
        <v>211.83</v>
      </c>
      <c r="BD17" s="69">
        <v>156.53</v>
      </c>
      <c r="BE17" s="69">
        <v>215.76</v>
      </c>
      <c r="BF17" s="69">
        <v>154.65</v>
      </c>
      <c r="BG17" s="69">
        <v>213.17</v>
      </c>
      <c r="BH17" s="69">
        <v>158.54</v>
      </c>
      <c r="BI17" s="69">
        <v>218.53</v>
      </c>
      <c r="BJ17" s="69">
        <v>156.63</v>
      </c>
      <c r="BK17" s="69">
        <v>215.9</v>
      </c>
      <c r="BL17" s="69">
        <v>159.56</v>
      </c>
      <c r="BM17" s="69">
        <v>219.94</v>
      </c>
      <c r="BN17" s="69">
        <v>157.65</v>
      </c>
      <c r="BO17" s="69">
        <v>217.3</v>
      </c>
      <c r="BP17" s="69">
        <v>160.6</v>
      </c>
      <c r="BQ17" s="69">
        <v>221.37</v>
      </c>
      <c r="BR17" s="69">
        <v>158.66999999999999</v>
      </c>
      <c r="BS17" s="69">
        <v>218.71</v>
      </c>
      <c r="BT17" s="67" t="s">
        <v>85</v>
      </c>
      <c r="BU17" s="67" t="s">
        <v>85</v>
      </c>
      <c r="BV17" s="67" t="s">
        <v>85</v>
      </c>
      <c r="BW17" s="67" t="s">
        <v>85</v>
      </c>
      <c r="BX17" s="67">
        <v>0</v>
      </c>
      <c r="BY17" s="67" t="s">
        <v>86</v>
      </c>
      <c r="BZ17" s="67" t="s">
        <v>85</v>
      </c>
      <c r="CA17" s="67" t="s">
        <v>87</v>
      </c>
    </row>
    <row r="18" spans="1:79" ht="15" hidden="1" customHeight="1" x14ac:dyDescent="0.2">
      <c r="A18" s="68" t="str">
        <f>VLOOKUP($B18,[1]Planilha2!$A:$B,2,FALSE)</f>
        <v>3</v>
      </c>
      <c r="B18" s="68">
        <v>541523050028117</v>
      </c>
      <c r="C18" s="67" t="s">
        <v>74</v>
      </c>
      <c r="D18" s="67" t="s">
        <v>75</v>
      </c>
      <c r="E18" s="67" t="s">
        <v>76</v>
      </c>
      <c r="F18" s="67" t="s">
        <v>77</v>
      </c>
      <c r="G18" s="68">
        <v>541523050028117</v>
      </c>
      <c r="H18" s="68">
        <v>1883000910081</v>
      </c>
      <c r="I18" s="68">
        <v>7908236800728</v>
      </c>
      <c r="J18" s="68" t="s">
        <v>491</v>
      </c>
      <c r="K18" s="68">
        <v>400569709</v>
      </c>
      <c r="L18" s="68" t="e">
        <v>#N/A</v>
      </c>
      <c r="M18" s="67" t="s">
        <v>78</v>
      </c>
      <c r="N18" s="67" t="s">
        <v>79</v>
      </c>
      <c r="O18" s="67" t="s">
        <v>94</v>
      </c>
      <c r="P18" s="67" t="s">
        <v>95</v>
      </c>
      <c r="Q18" s="67" t="s">
        <v>82</v>
      </c>
      <c r="R18" s="67" t="s">
        <v>83</v>
      </c>
      <c r="S18" s="67" t="s">
        <v>84</v>
      </c>
      <c r="T18" s="69">
        <v>43.452239999999996</v>
      </c>
      <c r="U18" s="69">
        <v>59.892559999999996</v>
      </c>
      <c r="V18" s="69">
        <v>43.98</v>
      </c>
      <c r="W18" s="69">
        <v>60.62</v>
      </c>
      <c r="X18" s="69">
        <v>49.98</v>
      </c>
      <c r="Y18" s="69">
        <v>68.89</v>
      </c>
      <c r="Z18" s="69">
        <v>49.38</v>
      </c>
      <c r="AA18" s="69">
        <v>68.069999999999993</v>
      </c>
      <c r="AB18" s="69">
        <v>52.99</v>
      </c>
      <c r="AC18" s="69">
        <v>73.040000000000006</v>
      </c>
      <c r="AD18" s="69">
        <v>52.36</v>
      </c>
      <c r="AE18" s="69">
        <v>72.17</v>
      </c>
      <c r="AF18" s="69">
        <v>53.31</v>
      </c>
      <c r="AG18" s="69">
        <v>73.48</v>
      </c>
      <c r="AH18" s="69">
        <v>52.67</v>
      </c>
      <c r="AI18" s="69">
        <v>72.599999999999994</v>
      </c>
      <c r="AJ18" s="69">
        <v>53.64</v>
      </c>
      <c r="AK18" s="69">
        <v>73.94</v>
      </c>
      <c r="AL18" s="69">
        <v>52.99</v>
      </c>
      <c r="AM18" s="69">
        <v>73.040000000000006</v>
      </c>
      <c r="AN18" s="69">
        <v>54.3</v>
      </c>
      <c r="AO18" s="69">
        <v>74.849999999999994</v>
      </c>
      <c r="AP18" s="69">
        <v>53.65</v>
      </c>
      <c r="AQ18" s="69">
        <v>73.95</v>
      </c>
      <c r="AR18" s="69">
        <v>54.64</v>
      </c>
      <c r="AS18" s="69">
        <v>75.319999999999993</v>
      </c>
      <c r="AT18" s="69">
        <v>53.98</v>
      </c>
      <c r="AU18" s="69">
        <v>74.41</v>
      </c>
      <c r="AV18" s="69">
        <v>54.98</v>
      </c>
      <c r="AW18" s="69">
        <v>75.78</v>
      </c>
      <c r="AX18" s="69">
        <v>54.32</v>
      </c>
      <c r="AY18" s="69">
        <v>74.87</v>
      </c>
      <c r="AZ18" s="69">
        <v>55.32</v>
      </c>
      <c r="BA18" s="69">
        <v>76.25</v>
      </c>
      <c r="BB18" s="69">
        <v>54.66</v>
      </c>
      <c r="BC18" s="69">
        <v>75.34</v>
      </c>
      <c r="BD18" s="69">
        <v>55.68</v>
      </c>
      <c r="BE18" s="69">
        <v>76.75</v>
      </c>
      <c r="BF18" s="69">
        <v>55.01</v>
      </c>
      <c r="BG18" s="69">
        <v>75.83</v>
      </c>
      <c r="BH18" s="69">
        <v>56.39</v>
      </c>
      <c r="BI18" s="69">
        <v>77.73</v>
      </c>
      <c r="BJ18" s="69">
        <v>55.71</v>
      </c>
      <c r="BK18" s="69">
        <v>76.790000000000006</v>
      </c>
      <c r="BL18" s="69">
        <v>56.75</v>
      </c>
      <c r="BM18" s="69">
        <v>78.22</v>
      </c>
      <c r="BN18" s="69">
        <v>56.07</v>
      </c>
      <c r="BO18" s="69">
        <v>77.290000000000006</v>
      </c>
      <c r="BP18" s="69">
        <v>57.12</v>
      </c>
      <c r="BQ18" s="69">
        <v>78.73</v>
      </c>
      <c r="BR18" s="69">
        <v>56.44</v>
      </c>
      <c r="BS18" s="69">
        <v>77.8</v>
      </c>
      <c r="BT18" s="67" t="s">
        <v>85</v>
      </c>
      <c r="BU18" s="67" t="s">
        <v>85</v>
      </c>
      <c r="BV18" s="67" t="s">
        <v>85</v>
      </c>
      <c r="BW18" s="67" t="s">
        <v>85</v>
      </c>
      <c r="BX18" s="67">
        <v>0</v>
      </c>
      <c r="BY18" s="67" t="s">
        <v>86</v>
      </c>
      <c r="BZ18" s="67" t="s">
        <v>85</v>
      </c>
      <c r="CA18" s="67" t="s">
        <v>87</v>
      </c>
    </row>
    <row r="19" spans="1:79" ht="15" hidden="1" customHeight="1" x14ac:dyDescent="0.2">
      <c r="A19" s="68" t="str">
        <f>VLOOKUP($B19,[1]Planilha2!$A:$B,2,FALSE)</f>
        <v>3</v>
      </c>
      <c r="B19" s="68">
        <v>541523050028217</v>
      </c>
      <c r="C19" s="67" t="s">
        <v>74</v>
      </c>
      <c r="D19" s="67" t="s">
        <v>75</v>
      </c>
      <c r="E19" s="67" t="s">
        <v>76</v>
      </c>
      <c r="F19" s="67" t="s">
        <v>77</v>
      </c>
      <c r="G19" s="68">
        <v>541523050028217</v>
      </c>
      <c r="H19" s="68">
        <v>1883000910091</v>
      </c>
      <c r="I19" s="68">
        <v>7908236800735</v>
      </c>
      <c r="J19" s="68" t="s">
        <v>492</v>
      </c>
      <c r="K19" s="68">
        <v>400569710</v>
      </c>
      <c r="L19" s="68" t="e">
        <v>#N/A</v>
      </c>
      <c r="M19" s="67" t="s">
        <v>78</v>
      </c>
      <c r="N19" s="67" t="s">
        <v>79</v>
      </c>
      <c r="O19" s="67" t="s">
        <v>96</v>
      </c>
      <c r="P19" s="67" t="s">
        <v>97</v>
      </c>
      <c r="Q19" s="67" t="s">
        <v>82</v>
      </c>
      <c r="R19" s="67" t="s">
        <v>83</v>
      </c>
      <c r="S19" s="67" t="s">
        <v>84</v>
      </c>
      <c r="T19" s="69">
        <v>77.24184000000001</v>
      </c>
      <c r="U19" s="69">
        <v>106.46688</v>
      </c>
      <c r="V19" s="69">
        <v>78.180000000000007</v>
      </c>
      <c r="W19" s="69">
        <v>107.76</v>
      </c>
      <c r="X19" s="69">
        <v>88.84</v>
      </c>
      <c r="Y19" s="69">
        <v>122.46</v>
      </c>
      <c r="Z19" s="69">
        <v>87.78</v>
      </c>
      <c r="AA19" s="69">
        <v>121</v>
      </c>
      <c r="AB19" s="69">
        <v>94.19</v>
      </c>
      <c r="AC19" s="69">
        <v>129.83000000000001</v>
      </c>
      <c r="AD19" s="69">
        <v>93.06</v>
      </c>
      <c r="AE19" s="69">
        <v>128.27000000000001</v>
      </c>
      <c r="AF19" s="69">
        <v>94.77</v>
      </c>
      <c r="AG19" s="69">
        <v>130.63</v>
      </c>
      <c r="AH19" s="69">
        <v>93.63</v>
      </c>
      <c r="AI19" s="69">
        <v>129.06</v>
      </c>
      <c r="AJ19" s="69">
        <v>95.34</v>
      </c>
      <c r="AK19" s="69">
        <v>131.41999999999999</v>
      </c>
      <c r="AL19" s="69">
        <v>94.2</v>
      </c>
      <c r="AM19" s="69">
        <v>129.84</v>
      </c>
      <c r="AN19" s="69">
        <v>96.52</v>
      </c>
      <c r="AO19" s="69">
        <v>133.04</v>
      </c>
      <c r="AP19" s="69">
        <v>95.36</v>
      </c>
      <c r="AQ19" s="69">
        <v>131.44</v>
      </c>
      <c r="AR19" s="69">
        <v>97.12</v>
      </c>
      <c r="AS19" s="69">
        <v>133.87</v>
      </c>
      <c r="AT19" s="69">
        <v>95.95</v>
      </c>
      <c r="AU19" s="69">
        <v>132.26</v>
      </c>
      <c r="AV19" s="69">
        <v>97.73</v>
      </c>
      <c r="AW19" s="69">
        <v>134.71</v>
      </c>
      <c r="AX19" s="69">
        <v>96.55</v>
      </c>
      <c r="AY19" s="69">
        <v>133.08000000000001</v>
      </c>
      <c r="AZ19" s="69">
        <v>98.34</v>
      </c>
      <c r="BA19" s="69">
        <v>135.55000000000001</v>
      </c>
      <c r="BB19" s="69">
        <v>97.16</v>
      </c>
      <c r="BC19" s="69">
        <v>133.91999999999999</v>
      </c>
      <c r="BD19" s="69">
        <v>98.96</v>
      </c>
      <c r="BE19" s="69">
        <v>136.41</v>
      </c>
      <c r="BF19" s="69">
        <v>97.78</v>
      </c>
      <c r="BG19" s="69">
        <v>134.78</v>
      </c>
      <c r="BH19" s="69">
        <v>100.23</v>
      </c>
      <c r="BI19" s="69">
        <v>138.16</v>
      </c>
      <c r="BJ19" s="69">
        <v>99.03</v>
      </c>
      <c r="BK19" s="69">
        <v>136.5</v>
      </c>
      <c r="BL19" s="69">
        <v>100.88</v>
      </c>
      <c r="BM19" s="69">
        <v>139.05000000000001</v>
      </c>
      <c r="BN19" s="69">
        <v>99.67</v>
      </c>
      <c r="BO19" s="69">
        <v>137.38</v>
      </c>
      <c r="BP19" s="69">
        <v>101.53</v>
      </c>
      <c r="BQ19" s="69">
        <v>139.94999999999999</v>
      </c>
      <c r="BR19" s="69">
        <v>100.32</v>
      </c>
      <c r="BS19" s="69">
        <v>138.28</v>
      </c>
      <c r="BT19" s="67" t="s">
        <v>85</v>
      </c>
      <c r="BU19" s="67" t="s">
        <v>85</v>
      </c>
      <c r="BV19" s="67" t="s">
        <v>85</v>
      </c>
      <c r="BW19" s="67" t="s">
        <v>85</v>
      </c>
      <c r="BX19" s="67">
        <v>0</v>
      </c>
      <c r="BY19" s="67" t="s">
        <v>86</v>
      </c>
      <c r="BZ19" s="67" t="s">
        <v>85</v>
      </c>
      <c r="CA19" s="67" t="s">
        <v>87</v>
      </c>
    </row>
    <row r="20" spans="1:79" ht="15" hidden="1" customHeight="1" x14ac:dyDescent="0.2">
      <c r="A20" s="68" t="str">
        <f>VLOOKUP($B20,[1]Planilha2!$A:$B,2,FALSE)</f>
        <v>3</v>
      </c>
      <c r="B20" s="68">
        <v>541523050028317</v>
      </c>
      <c r="C20" s="67" t="s">
        <v>74</v>
      </c>
      <c r="D20" s="67" t="s">
        <v>75</v>
      </c>
      <c r="E20" s="67" t="s">
        <v>76</v>
      </c>
      <c r="F20" s="67" t="s">
        <v>77</v>
      </c>
      <c r="G20" s="68">
        <v>541523050028317</v>
      </c>
      <c r="H20" s="68">
        <v>1883000910103</v>
      </c>
      <c r="I20" s="68">
        <v>7908236800742</v>
      </c>
      <c r="J20" s="68" t="s">
        <v>493</v>
      </c>
      <c r="K20" s="68">
        <v>400569711</v>
      </c>
      <c r="L20" s="68" t="e">
        <v>#N/A</v>
      </c>
      <c r="M20" s="67" t="s">
        <v>78</v>
      </c>
      <c r="N20" s="67" t="s">
        <v>79</v>
      </c>
      <c r="O20" s="67" t="s">
        <v>98</v>
      </c>
      <c r="P20" s="67" t="s">
        <v>99</v>
      </c>
      <c r="Q20" s="67" t="s">
        <v>82</v>
      </c>
      <c r="R20" s="67" t="s">
        <v>83</v>
      </c>
      <c r="S20" s="67" t="s">
        <v>84</v>
      </c>
      <c r="T20" s="69">
        <v>122.17608</v>
      </c>
      <c r="U20" s="69">
        <v>168.40459999999999</v>
      </c>
      <c r="V20" s="69">
        <v>123.66</v>
      </c>
      <c r="W20" s="69">
        <v>170.45</v>
      </c>
      <c r="X20" s="69">
        <v>140.52000000000001</v>
      </c>
      <c r="Y20" s="69">
        <v>193.69</v>
      </c>
      <c r="Z20" s="69">
        <v>138.84</v>
      </c>
      <c r="AA20" s="69">
        <v>191.38</v>
      </c>
      <c r="AB20" s="69">
        <v>148.99</v>
      </c>
      <c r="AC20" s="69">
        <v>205.37</v>
      </c>
      <c r="AD20" s="69">
        <v>147.19999999999999</v>
      </c>
      <c r="AE20" s="69">
        <v>202.9</v>
      </c>
      <c r="AF20" s="69">
        <v>149.88999999999999</v>
      </c>
      <c r="AG20" s="69">
        <v>206.61</v>
      </c>
      <c r="AH20" s="69">
        <v>148.09</v>
      </c>
      <c r="AI20" s="69">
        <v>204.13</v>
      </c>
      <c r="AJ20" s="69">
        <v>150.80000000000001</v>
      </c>
      <c r="AK20" s="69">
        <v>207.86</v>
      </c>
      <c r="AL20" s="69">
        <v>148.99</v>
      </c>
      <c r="AM20" s="69">
        <v>205.37</v>
      </c>
      <c r="AN20" s="69">
        <v>152.66999999999999</v>
      </c>
      <c r="AO20" s="69">
        <v>210.44</v>
      </c>
      <c r="AP20" s="69">
        <v>150.83000000000001</v>
      </c>
      <c r="AQ20" s="69">
        <v>207.9</v>
      </c>
      <c r="AR20" s="69">
        <v>153.61000000000001</v>
      </c>
      <c r="AS20" s="69">
        <v>211.74</v>
      </c>
      <c r="AT20" s="69">
        <v>151.77000000000001</v>
      </c>
      <c r="AU20" s="69">
        <v>209.2</v>
      </c>
      <c r="AV20" s="69">
        <v>154.57</v>
      </c>
      <c r="AW20" s="69">
        <v>213.06</v>
      </c>
      <c r="AX20" s="69">
        <v>152.72</v>
      </c>
      <c r="AY20" s="69">
        <v>210.51</v>
      </c>
      <c r="AZ20" s="69">
        <v>155.55000000000001</v>
      </c>
      <c r="BA20" s="69">
        <v>214.41</v>
      </c>
      <c r="BB20" s="69">
        <v>153.68</v>
      </c>
      <c r="BC20" s="69">
        <v>211.83</v>
      </c>
      <c r="BD20" s="69">
        <v>156.53</v>
      </c>
      <c r="BE20" s="69">
        <v>215.76</v>
      </c>
      <c r="BF20" s="69">
        <v>154.65</v>
      </c>
      <c r="BG20" s="69">
        <v>213.17</v>
      </c>
      <c r="BH20" s="69">
        <v>158.54</v>
      </c>
      <c r="BI20" s="69">
        <v>218.53</v>
      </c>
      <c r="BJ20" s="69">
        <v>156.63</v>
      </c>
      <c r="BK20" s="69">
        <v>215.9</v>
      </c>
      <c r="BL20" s="69">
        <v>159.56</v>
      </c>
      <c r="BM20" s="69">
        <v>219.94</v>
      </c>
      <c r="BN20" s="69">
        <v>157.65</v>
      </c>
      <c r="BO20" s="69">
        <v>217.3</v>
      </c>
      <c r="BP20" s="69">
        <v>160.6</v>
      </c>
      <c r="BQ20" s="69">
        <v>221.37</v>
      </c>
      <c r="BR20" s="69">
        <v>158.66999999999999</v>
      </c>
      <c r="BS20" s="69">
        <v>218.71</v>
      </c>
      <c r="BT20" s="67" t="s">
        <v>85</v>
      </c>
      <c r="BU20" s="67" t="s">
        <v>85</v>
      </c>
      <c r="BV20" s="67" t="s">
        <v>85</v>
      </c>
      <c r="BW20" s="67" t="s">
        <v>85</v>
      </c>
      <c r="BX20" s="67">
        <v>0</v>
      </c>
      <c r="BY20" s="67" t="s">
        <v>86</v>
      </c>
      <c r="BZ20" s="67" t="s">
        <v>85</v>
      </c>
      <c r="CA20" s="67" t="s">
        <v>87</v>
      </c>
    </row>
    <row r="21" spans="1:79" ht="15" hidden="1" customHeight="1" x14ac:dyDescent="0.2">
      <c r="A21" s="68" t="str">
        <f>VLOOKUP($B21,[1]Planilha2!$A:$B,2,FALSE)</f>
        <v>2</v>
      </c>
      <c r="B21" s="68">
        <v>541523110031004</v>
      </c>
      <c r="C21" s="67" t="s">
        <v>100</v>
      </c>
      <c r="D21" s="67" t="s">
        <v>101</v>
      </c>
      <c r="E21" s="67" t="s">
        <v>76</v>
      </c>
      <c r="F21" s="67" t="s">
        <v>77</v>
      </c>
      <c r="G21" s="68">
        <v>541523110031004</v>
      </c>
      <c r="H21" s="68">
        <v>1883000990018</v>
      </c>
      <c r="I21" s="68">
        <v>7898560665349</v>
      </c>
      <c r="J21" s="68" t="s">
        <v>494</v>
      </c>
      <c r="K21" s="68" t="s">
        <v>479</v>
      </c>
      <c r="L21" s="68" t="s">
        <v>479</v>
      </c>
      <c r="M21" s="67" t="s">
        <v>102</v>
      </c>
      <c r="N21" s="67" t="s">
        <v>103</v>
      </c>
      <c r="O21" s="67" t="s">
        <v>104</v>
      </c>
      <c r="P21" s="67" t="s">
        <v>105</v>
      </c>
      <c r="Q21" s="67" t="s">
        <v>106</v>
      </c>
      <c r="R21" s="67" t="s">
        <v>107</v>
      </c>
      <c r="S21" s="67" t="s">
        <v>84</v>
      </c>
      <c r="T21" s="69">
        <v>40.755000000000003</v>
      </c>
      <c r="U21" s="69">
        <v>56.177680000000002</v>
      </c>
      <c r="V21" s="69">
        <v>41.25</v>
      </c>
      <c r="W21" s="69">
        <v>56.86</v>
      </c>
      <c r="X21" s="69">
        <v>46.87</v>
      </c>
      <c r="Y21" s="69">
        <v>64.61</v>
      </c>
      <c r="Z21" s="69">
        <v>46.31</v>
      </c>
      <c r="AA21" s="69">
        <v>63.83</v>
      </c>
      <c r="AB21" s="69">
        <v>49.7</v>
      </c>
      <c r="AC21" s="69">
        <v>68.510000000000005</v>
      </c>
      <c r="AD21" s="69">
        <v>49.1</v>
      </c>
      <c r="AE21" s="69">
        <v>67.680000000000007</v>
      </c>
      <c r="AF21" s="69">
        <v>50</v>
      </c>
      <c r="AG21" s="69">
        <v>68.92</v>
      </c>
      <c r="AH21" s="69">
        <v>49.4</v>
      </c>
      <c r="AI21" s="69">
        <v>68.09</v>
      </c>
      <c r="AJ21" s="69">
        <v>50.3</v>
      </c>
      <c r="AK21" s="69">
        <v>69.33</v>
      </c>
      <c r="AL21" s="69">
        <v>49.7</v>
      </c>
      <c r="AM21" s="69">
        <v>68.510000000000005</v>
      </c>
      <c r="AN21" s="69">
        <v>50.92</v>
      </c>
      <c r="AO21" s="69">
        <v>70.19</v>
      </c>
      <c r="AP21" s="69">
        <v>50.31</v>
      </c>
      <c r="AQ21" s="69">
        <v>69.349999999999994</v>
      </c>
      <c r="AR21" s="69">
        <v>51.24</v>
      </c>
      <c r="AS21" s="69">
        <v>70.63</v>
      </c>
      <c r="AT21" s="69">
        <v>50.62</v>
      </c>
      <c r="AU21" s="69">
        <v>69.77</v>
      </c>
      <c r="AV21" s="69">
        <v>51.56</v>
      </c>
      <c r="AW21" s="69">
        <v>71.069999999999993</v>
      </c>
      <c r="AX21" s="69">
        <v>50.94</v>
      </c>
      <c r="AY21" s="69">
        <v>70.22</v>
      </c>
      <c r="AZ21" s="69">
        <v>51.88</v>
      </c>
      <c r="BA21" s="69">
        <v>71.510000000000005</v>
      </c>
      <c r="BB21" s="69">
        <v>51.26</v>
      </c>
      <c r="BC21" s="69">
        <v>70.66</v>
      </c>
      <c r="BD21" s="69">
        <v>52.21</v>
      </c>
      <c r="BE21" s="69">
        <v>71.97</v>
      </c>
      <c r="BF21" s="69">
        <v>51.59</v>
      </c>
      <c r="BG21" s="69">
        <v>71.11</v>
      </c>
      <c r="BH21" s="69">
        <v>52.88</v>
      </c>
      <c r="BI21" s="69">
        <v>72.89</v>
      </c>
      <c r="BJ21" s="69">
        <v>52.25</v>
      </c>
      <c r="BK21" s="69">
        <v>72.02</v>
      </c>
      <c r="BL21" s="69">
        <v>53.22</v>
      </c>
      <c r="BM21" s="69">
        <v>73.36</v>
      </c>
      <c r="BN21" s="69">
        <v>52.58</v>
      </c>
      <c r="BO21" s="69">
        <v>72.48</v>
      </c>
      <c r="BP21" s="69">
        <v>53.57</v>
      </c>
      <c r="BQ21" s="69">
        <v>73.84</v>
      </c>
      <c r="BR21" s="69">
        <v>52.93</v>
      </c>
      <c r="BS21" s="69">
        <v>72.959999999999994</v>
      </c>
      <c r="BT21" s="67" t="s">
        <v>85</v>
      </c>
      <c r="BU21" s="67" t="s">
        <v>85</v>
      </c>
      <c r="BV21" s="67" t="s">
        <v>85</v>
      </c>
      <c r="BW21" s="67" t="s">
        <v>85</v>
      </c>
      <c r="BX21" s="67">
        <v>0</v>
      </c>
      <c r="BY21" s="67" t="s">
        <v>86</v>
      </c>
      <c r="BZ21" s="67" t="s">
        <v>85</v>
      </c>
      <c r="CA21" s="67" t="s">
        <v>108</v>
      </c>
    </row>
    <row r="22" spans="1:79" ht="15" hidden="1" customHeight="1" x14ac:dyDescent="0.2">
      <c r="A22" s="68" t="str">
        <f>VLOOKUP($B22,[1]Planilha2!$A:$B,2,FALSE)</f>
        <v>2</v>
      </c>
      <c r="B22" s="68">
        <v>541523110031104</v>
      </c>
      <c r="C22" s="67" t="s">
        <v>100</v>
      </c>
      <c r="D22" s="67" t="s">
        <v>101</v>
      </c>
      <c r="E22" s="67" t="s">
        <v>76</v>
      </c>
      <c r="F22" s="67" t="s">
        <v>77</v>
      </c>
      <c r="G22" s="68">
        <v>541523110031104</v>
      </c>
      <c r="H22" s="68">
        <v>1883000990026</v>
      </c>
      <c r="I22" s="68">
        <v>7898560665363</v>
      </c>
      <c r="J22" s="68" t="s">
        <v>495</v>
      </c>
      <c r="K22" s="68">
        <v>400575153</v>
      </c>
      <c r="L22" s="68" t="e">
        <v>#N/A</v>
      </c>
      <c r="M22" s="67" t="s">
        <v>102</v>
      </c>
      <c r="N22" s="67" t="s">
        <v>103</v>
      </c>
      <c r="O22" s="67" t="s">
        <v>109</v>
      </c>
      <c r="P22" s="67" t="s">
        <v>110</v>
      </c>
      <c r="Q22" s="67" t="s">
        <v>106</v>
      </c>
      <c r="R22" s="67" t="s">
        <v>107</v>
      </c>
      <c r="S22" s="67" t="s">
        <v>84</v>
      </c>
      <c r="T22" s="69">
        <v>81.500119999999995</v>
      </c>
      <c r="U22" s="69">
        <v>112.3356</v>
      </c>
      <c r="V22" s="69">
        <v>82.49</v>
      </c>
      <c r="W22" s="69">
        <v>113.7</v>
      </c>
      <c r="X22" s="69">
        <v>93.74</v>
      </c>
      <c r="Y22" s="69">
        <v>129.21</v>
      </c>
      <c r="Z22" s="69">
        <v>92.62</v>
      </c>
      <c r="AA22" s="69">
        <v>127.67</v>
      </c>
      <c r="AB22" s="69">
        <v>99.39</v>
      </c>
      <c r="AC22" s="69">
        <v>137</v>
      </c>
      <c r="AD22" s="69">
        <v>98.2</v>
      </c>
      <c r="AE22" s="69">
        <v>135.36000000000001</v>
      </c>
      <c r="AF22" s="69">
        <v>99.99</v>
      </c>
      <c r="AG22" s="69">
        <v>137.83000000000001</v>
      </c>
      <c r="AH22" s="69">
        <v>98.79</v>
      </c>
      <c r="AI22" s="69">
        <v>136.16999999999999</v>
      </c>
      <c r="AJ22" s="69">
        <v>100.6</v>
      </c>
      <c r="AK22" s="69">
        <v>138.66999999999999</v>
      </c>
      <c r="AL22" s="69">
        <v>99.4</v>
      </c>
      <c r="AM22" s="69">
        <v>137.01</v>
      </c>
      <c r="AN22" s="69">
        <v>101.85</v>
      </c>
      <c r="AO22" s="69">
        <v>140.38999999999999</v>
      </c>
      <c r="AP22" s="69">
        <v>100.62</v>
      </c>
      <c r="AQ22" s="69">
        <v>138.69</v>
      </c>
      <c r="AR22" s="69">
        <v>102.48</v>
      </c>
      <c r="AS22" s="69">
        <v>141.26</v>
      </c>
      <c r="AT22" s="69">
        <v>101.25</v>
      </c>
      <c r="AU22" s="69">
        <v>139.56</v>
      </c>
      <c r="AV22" s="69">
        <v>103.12</v>
      </c>
      <c r="AW22" s="69">
        <v>142.13999999999999</v>
      </c>
      <c r="AX22" s="69">
        <v>101.88</v>
      </c>
      <c r="AY22" s="69">
        <v>140.43</v>
      </c>
      <c r="AZ22" s="69">
        <v>103.77</v>
      </c>
      <c r="BA22" s="69">
        <v>143.04</v>
      </c>
      <c r="BB22" s="69">
        <v>102.52</v>
      </c>
      <c r="BC22" s="69">
        <v>141.31</v>
      </c>
      <c r="BD22" s="69">
        <v>104.42</v>
      </c>
      <c r="BE22" s="69">
        <v>143.93</v>
      </c>
      <c r="BF22" s="69">
        <v>103.17</v>
      </c>
      <c r="BG22" s="69">
        <v>142.21</v>
      </c>
      <c r="BH22" s="69">
        <v>105.76</v>
      </c>
      <c r="BI22" s="69">
        <v>145.78</v>
      </c>
      <c r="BJ22" s="69">
        <v>104.49</v>
      </c>
      <c r="BK22" s="69">
        <v>144.03</v>
      </c>
      <c r="BL22" s="69">
        <v>106.44</v>
      </c>
      <c r="BM22" s="69">
        <v>146.72</v>
      </c>
      <c r="BN22" s="69">
        <v>105.17</v>
      </c>
      <c r="BO22" s="69">
        <v>144.97</v>
      </c>
      <c r="BP22" s="69">
        <v>107.14</v>
      </c>
      <c r="BQ22" s="69">
        <v>147.68</v>
      </c>
      <c r="BR22" s="69">
        <v>105.85</v>
      </c>
      <c r="BS22" s="69">
        <v>145.9</v>
      </c>
      <c r="BT22" s="67" t="s">
        <v>85</v>
      </c>
      <c r="BU22" s="67" t="s">
        <v>85</v>
      </c>
      <c r="BV22" s="67" t="s">
        <v>85</v>
      </c>
      <c r="BW22" s="67" t="s">
        <v>85</v>
      </c>
      <c r="BX22" s="67">
        <v>0</v>
      </c>
      <c r="BY22" s="67" t="s">
        <v>86</v>
      </c>
      <c r="BZ22" s="67" t="s">
        <v>85</v>
      </c>
      <c r="CA22" s="67" t="s">
        <v>108</v>
      </c>
    </row>
    <row r="23" spans="1:79" ht="15" hidden="1" customHeight="1" x14ac:dyDescent="0.2">
      <c r="A23" s="68" t="str">
        <f>VLOOKUP($B23,[1]Planilha2!$A:$B,2,FALSE)</f>
        <v>2</v>
      </c>
      <c r="B23" s="68">
        <v>541523110031204</v>
      </c>
      <c r="C23" s="67" t="s">
        <v>100</v>
      </c>
      <c r="D23" s="67" t="s">
        <v>101</v>
      </c>
      <c r="E23" s="67" t="s">
        <v>76</v>
      </c>
      <c r="F23" s="67" t="s">
        <v>77</v>
      </c>
      <c r="G23" s="68">
        <v>541523110031204</v>
      </c>
      <c r="H23" s="68">
        <v>1883000990034</v>
      </c>
      <c r="I23" s="68">
        <v>7898560665387</v>
      </c>
      <c r="J23" s="68" t="s">
        <v>496</v>
      </c>
      <c r="K23" s="68">
        <v>400575154</v>
      </c>
      <c r="L23" s="68" t="e">
        <v>#N/A</v>
      </c>
      <c r="M23" s="67" t="s">
        <v>102</v>
      </c>
      <c r="N23" s="67" t="s">
        <v>103</v>
      </c>
      <c r="O23" s="67" t="s">
        <v>111</v>
      </c>
      <c r="P23" s="67" t="s">
        <v>112</v>
      </c>
      <c r="Q23" s="67" t="s">
        <v>106</v>
      </c>
      <c r="R23" s="67" t="s">
        <v>107</v>
      </c>
      <c r="S23" s="67" t="s">
        <v>84</v>
      </c>
      <c r="T23" s="69">
        <v>244.51023999999998</v>
      </c>
      <c r="U23" s="69">
        <v>337.03643999999997</v>
      </c>
      <c r="V23" s="69">
        <v>247.48</v>
      </c>
      <c r="W23" s="69">
        <v>341.13</v>
      </c>
      <c r="X23" s="69">
        <v>281.23</v>
      </c>
      <c r="Y23" s="69">
        <v>387.65</v>
      </c>
      <c r="Z23" s="69">
        <v>277.86</v>
      </c>
      <c r="AA23" s="69">
        <v>383</v>
      </c>
      <c r="AB23" s="69">
        <v>298.17</v>
      </c>
      <c r="AC23" s="69">
        <v>411</v>
      </c>
      <c r="AD23" s="69">
        <v>294.60000000000002</v>
      </c>
      <c r="AE23" s="69">
        <v>406.08</v>
      </c>
      <c r="AF23" s="69">
        <v>299.98</v>
      </c>
      <c r="AG23" s="69">
        <v>413.49</v>
      </c>
      <c r="AH23" s="69">
        <v>296.38</v>
      </c>
      <c r="AI23" s="69">
        <v>408.53</v>
      </c>
      <c r="AJ23" s="69">
        <v>301.81</v>
      </c>
      <c r="AK23" s="69">
        <v>416.01</v>
      </c>
      <c r="AL23" s="69">
        <v>298.19</v>
      </c>
      <c r="AM23" s="69">
        <v>411.02</v>
      </c>
      <c r="AN23" s="69">
        <v>305.54000000000002</v>
      </c>
      <c r="AO23" s="69">
        <v>421.16</v>
      </c>
      <c r="AP23" s="69">
        <v>301.87</v>
      </c>
      <c r="AQ23" s="69">
        <v>416.1</v>
      </c>
      <c r="AR23" s="69">
        <v>307.43</v>
      </c>
      <c r="AS23" s="69">
        <v>423.76</v>
      </c>
      <c r="AT23" s="69">
        <v>303.74</v>
      </c>
      <c r="AU23" s="69">
        <v>418.67</v>
      </c>
      <c r="AV23" s="69">
        <v>309.35000000000002</v>
      </c>
      <c r="AW23" s="69">
        <v>426.41</v>
      </c>
      <c r="AX23" s="69">
        <v>305.64</v>
      </c>
      <c r="AY23" s="69">
        <v>421.29</v>
      </c>
      <c r="AZ23" s="69">
        <v>311.3</v>
      </c>
      <c r="BA23" s="69">
        <v>429.09</v>
      </c>
      <c r="BB23" s="69">
        <v>307.56</v>
      </c>
      <c r="BC23" s="69">
        <v>423.94</v>
      </c>
      <c r="BD23" s="69">
        <v>313.27</v>
      </c>
      <c r="BE23" s="69">
        <v>431.81</v>
      </c>
      <c r="BF23" s="69">
        <v>309.51</v>
      </c>
      <c r="BG23" s="69">
        <v>426.63</v>
      </c>
      <c r="BH23" s="69">
        <v>317.29000000000002</v>
      </c>
      <c r="BI23" s="69">
        <v>437.35</v>
      </c>
      <c r="BJ23" s="69">
        <v>313.48</v>
      </c>
      <c r="BK23" s="69">
        <v>432.1</v>
      </c>
      <c r="BL23" s="69">
        <v>319.33</v>
      </c>
      <c r="BM23" s="69">
        <v>440.16</v>
      </c>
      <c r="BN23" s="69">
        <v>315.5</v>
      </c>
      <c r="BO23" s="69">
        <v>434.88</v>
      </c>
      <c r="BP23" s="69">
        <v>321.41000000000003</v>
      </c>
      <c r="BQ23" s="69">
        <v>443.03</v>
      </c>
      <c r="BR23" s="69">
        <v>317.55</v>
      </c>
      <c r="BS23" s="69">
        <v>437.71</v>
      </c>
      <c r="BT23" s="67" t="s">
        <v>85</v>
      </c>
      <c r="BU23" s="67" t="s">
        <v>85</v>
      </c>
      <c r="BV23" s="67" t="s">
        <v>85</v>
      </c>
      <c r="BW23" s="67" t="s">
        <v>85</v>
      </c>
      <c r="BX23" s="67">
        <v>0</v>
      </c>
      <c r="BY23" s="67" t="s">
        <v>86</v>
      </c>
      <c r="BZ23" s="67" t="s">
        <v>85</v>
      </c>
      <c r="CA23" s="67" t="s">
        <v>108</v>
      </c>
    </row>
    <row r="24" spans="1:79" ht="15" hidden="1" customHeight="1" x14ac:dyDescent="0.2">
      <c r="A24" s="68" t="str">
        <f>VLOOKUP($B24,[1]Planilha2!$A:$B,2,FALSE)</f>
        <v>2</v>
      </c>
      <c r="B24" s="68">
        <v>541523110031304</v>
      </c>
      <c r="C24" s="67" t="s">
        <v>100</v>
      </c>
      <c r="D24" s="67" t="s">
        <v>101</v>
      </c>
      <c r="E24" s="67" t="s">
        <v>76</v>
      </c>
      <c r="F24" s="67" t="s">
        <v>77</v>
      </c>
      <c r="G24" s="68">
        <v>541523110031304</v>
      </c>
      <c r="H24" s="68">
        <v>1883000990042</v>
      </c>
      <c r="I24" s="68">
        <v>7898560665356</v>
      </c>
      <c r="J24" s="68" t="s">
        <v>497</v>
      </c>
      <c r="K24" s="68" t="s">
        <v>479</v>
      </c>
      <c r="L24" s="68" t="s">
        <v>479</v>
      </c>
      <c r="M24" s="67" t="s">
        <v>102</v>
      </c>
      <c r="N24" s="67" t="s">
        <v>103</v>
      </c>
      <c r="O24" s="67" t="s">
        <v>113</v>
      </c>
      <c r="P24" s="67" t="s">
        <v>114</v>
      </c>
      <c r="Q24" s="67" t="s">
        <v>106</v>
      </c>
      <c r="R24" s="67" t="s">
        <v>107</v>
      </c>
      <c r="S24" s="67" t="s">
        <v>84</v>
      </c>
      <c r="T24" s="69">
        <v>42.335799999999999</v>
      </c>
      <c r="U24" s="69">
        <v>58.351280000000003</v>
      </c>
      <c r="V24" s="69">
        <v>42.85</v>
      </c>
      <c r="W24" s="69">
        <v>59.06</v>
      </c>
      <c r="X24" s="69">
        <v>48.7</v>
      </c>
      <c r="Y24" s="69">
        <v>67.13</v>
      </c>
      <c r="Z24" s="69">
        <v>48.11</v>
      </c>
      <c r="AA24" s="69">
        <v>66.31</v>
      </c>
      <c r="AB24" s="69">
        <v>51.63</v>
      </c>
      <c r="AC24" s="69">
        <v>71.17</v>
      </c>
      <c r="AD24" s="69">
        <v>51.01</v>
      </c>
      <c r="AE24" s="69">
        <v>70.31</v>
      </c>
      <c r="AF24" s="69">
        <v>51.95</v>
      </c>
      <c r="AG24" s="69">
        <v>71.61</v>
      </c>
      <c r="AH24" s="69">
        <v>51.32</v>
      </c>
      <c r="AI24" s="69">
        <v>70.739999999999995</v>
      </c>
      <c r="AJ24" s="69">
        <v>52.26</v>
      </c>
      <c r="AK24" s="69">
        <v>72.03</v>
      </c>
      <c r="AL24" s="69">
        <v>51.63</v>
      </c>
      <c r="AM24" s="69">
        <v>71.17</v>
      </c>
      <c r="AN24" s="69">
        <v>52.91</v>
      </c>
      <c r="AO24" s="69">
        <v>72.930000000000007</v>
      </c>
      <c r="AP24" s="69">
        <v>52.27</v>
      </c>
      <c r="AQ24" s="69">
        <v>72.05</v>
      </c>
      <c r="AR24" s="69">
        <v>53.24</v>
      </c>
      <c r="AS24" s="69">
        <v>73.39</v>
      </c>
      <c r="AT24" s="69">
        <v>52.6</v>
      </c>
      <c r="AU24" s="69">
        <v>72.5</v>
      </c>
      <c r="AV24" s="69">
        <v>53.57</v>
      </c>
      <c r="AW24" s="69">
        <v>73.84</v>
      </c>
      <c r="AX24" s="69">
        <v>52.93</v>
      </c>
      <c r="AY24" s="69">
        <v>72.959999999999994</v>
      </c>
      <c r="AZ24" s="69">
        <v>53.91</v>
      </c>
      <c r="BA24" s="69">
        <v>74.31</v>
      </c>
      <c r="BB24" s="69">
        <v>53.26</v>
      </c>
      <c r="BC24" s="69">
        <v>73.41</v>
      </c>
      <c r="BD24" s="69">
        <v>54.25</v>
      </c>
      <c r="BE24" s="69">
        <v>74.78</v>
      </c>
      <c r="BF24" s="69">
        <v>53.6</v>
      </c>
      <c r="BG24" s="69">
        <v>73.88</v>
      </c>
      <c r="BH24" s="69">
        <v>54.94</v>
      </c>
      <c r="BI24" s="69">
        <v>75.73</v>
      </c>
      <c r="BJ24" s="69">
        <v>54.28</v>
      </c>
      <c r="BK24" s="69">
        <v>74.819999999999993</v>
      </c>
      <c r="BL24" s="69">
        <v>55.3</v>
      </c>
      <c r="BM24" s="69">
        <v>76.23</v>
      </c>
      <c r="BN24" s="69">
        <v>54.63</v>
      </c>
      <c r="BO24" s="69">
        <v>75.3</v>
      </c>
      <c r="BP24" s="69">
        <v>55.66</v>
      </c>
      <c r="BQ24" s="69">
        <v>76.72</v>
      </c>
      <c r="BR24" s="69">
        <v>54.99</v>
      </c>
      <c r="BS24" s="69">
        <v>75.8</v>
      </c>
      <c r="BT24" s="67" t="s">
        <v>85</v>
      </c>
      <c r="BU24" s="67" t="s">
        <v>85</v>
      </c>
      <c r="BV24" s="67" t="s">
        <v>85</v>
      </c>
      <c r="BW24" s="67" t="s">
        <v>85</v>
      </c>
      <c r="BX24" s="67">
        <v>0</v>
      </c>
      <c r="BY24" s="67" t="s">
        <v>86</v>
      </c>
      <c r="BZ24" s="67" t="s">
        <v>85</v>
      </c>
      <c r="CA24" s="67" t="s">
        <v>108</v>
      </c>
    </row>
    <row r="25" spans="1:79" ht="15" hidden="1" customHeight="1" x14ac:dyDescent="0.2">
      <c r="A25" s="68" t="str">
        <f>VLOOKUP($B25,[1]Planilha2!$A:$B,2,FALSE)</f>
        <v>2</v>
      </c>
      <c r="B25" s="68">
        <v>541523110031404</v>
      </c>
      <c r="C25" s="67" t="s">
        <v>100</v>
      </c>
      <c r="D25" s="67" t="s">
        <v>101</v>
      </c>
      <c r="E25" s="67" t="s">
        <v>76</v>
      </c>
      <c r="F25" s="67" t="s">
        <v>77</v>
      </c>
      <c r="G25" s="68">
        <v>541523110031404</v>
      </c>
      <c r="H25" s="68">
        <v>1883000990050</v>
      </c>
      <c r="I25" s="68">
        <v>7898560665370</v>
      </c>
      <c r="J25" s="68" t="s">
        <v>498</v>
      </c>
      <c r="K25" s="68">
        <v>400575156</v>
      </c>
      <c r="L25" s="68" t="e">
        <v>#N/A</v>
      </c>
      <c r="M25" s="67" t="s">
        <v>102</v>
      </c>
      <c r="N25" s="67" t="s">
        <v>103</v>
      </c>
      <c r="O25" s="67" t="s">
        <v>115</v>
      </c>
      <c r="P25" s="67" t="s">
        <v>116</v>
      </c>
      <c r="Q25" s="67" t="s">
        <v>106</v>
      </c>
      <c r="R25" s="67" t="s">
        <v>107</v>
      </c>
      <c r="S25" s="67" t="s">
        <v>84</v>
      </c>
      <c r="T25" s="69">
        <v>84.691360000000003</v>
      </c>
      <c r="U25" s="69">
        <v>116.74208</v>
      </c>
      <c r="V25" s="69">
        <v>85.72</v>
      </c>
      <c r="W25" s="69">
        <v>118.16</v>
      </c>
      <c r="X25" s="69">
        <v>97.41</v>
      </c>
      <c r="Y25" s="69">
        <v>134.27000000000001</v>
      </c>
      <c r="Z25" s="69">
        <v>96.24</v>
      </c>
      <c r="AA25" s="69">
        <v>132.66</v>
      </c>
      <c r="AB25" s="69">
        <v>103.28</v>
      </c>
      <c r="AC25" s="69">
        <v>142.36000000000001</v>
      </c>
      <c r="AD25" s="69">
        <v>102.04</v>
      </c>
      <c r="AE25" s="69">
        <v>140.65</v>
      </c>
      <c r="AF25" s="69">
        <v>103.9</v>
      </c>
      <c r="AG25" s="69">
        <v>143.22</v>
      </c>
      <c r="AH25" s="69">
        <v>102.66</v>
      </c>
      <c r="AI25" s="69">
        <v>141.51</v>
      </c>
      <c r="AJ25" s="69">
        <v>104.54</v>
      </c>
      <c r="AK25" s="69">
        <v>144.1</v>
      </c>
      <c r="AL25" s="69">
        <v>103.28</v>
      </c>
      <c r="AM25" s="69">
        <v>142.36000000000001</v>
      </c>
      <c r="AN25" s="69">
        <v>105.83</v>
      </c>
      <c r="AO25" s="69">
        <v>145.88</v>
      </c>
      <c r="AP25" s="69">
        <v>104.56</v>
      </c>
      <c r="AQ25" s="69">
        <v>144.13</v>
      </c>
      <c r="AR25" s="69">
        <v>106.48</v>
      </c>
      <c r="AS25" s="69">
        <v>146.77000000000001</v>
      </c>
      <c r="AT25" s="69">
        <v>105.21</v>
      </c>
      <c r="AU25" s="69">
        <v>145.02000000000001</v>
      </c>
      <c r="AV25" s="69">
        <v>107.15</v>
      </c>
      <c r="AW25" s="69">
        <v>147.69999999999999</v>
      </c>
      <c r="AX25" s="69">
        <v>105.86</v>
      </c>
      <c r="AY25" s="69">
        <v>145.91999999999999</v>
      </c>
      <c r="AZ25" s="69">
        <v>107.82</v>
      </c>
      <c r="BA25" s="69">
        <v>148.62</v>
      </c>
      <c r="BB25" s="69">
        <v>106.53</v>
      </c>
      <c r="BC25" s="69">
        <v>146.84</v>
      </c>
      <c r="BD25" s="69">
        <v>108.51</v>
      </c>
      <c r="BE25" s="69">
        <v>149.57</v>
      </c>
      <c r="BF25" s="69">
        <v>107.2</v>
      </c>
      <c r="BG25" s="69">
        <v>147.76</v>
      </c>
      <c r="BH25" s="69">
        <v>109.9</v>
      </c>
      <c r="BI25" s="69">
        <v>151.49</v>
      </c>
      <c r="BJ25" s="69">
        <v>108.58</v>
      </c>
      <c r="BK25" s="69">
        <v>149.66999999999999</v>
      </c>
      <c r="BL25" s="69">
        <v>110.61</v>
      </c>
      <c r="BM25" s="69">
        <v>152.46</v>
      </c>
      <c r="BN25" s="69">
        <v>109.28</v>
      </c>
      <c r="BO25" s="69">
        <v>150.63</v>
      </c>
      <c r="BP25" s="69">
        <v>111.32</v>
      </c>
      <c r="BQ25" s="69">
        <v>153.44</v>
      </c>
      <c r="BR25" s="69">
        <v>109.99</v>
      </c>
      <c r="BS25" s="69">
        <v>151.61000000000001</v>
      </c>
      <c r="BT25" s="67" t="s">
        <v>85</v>
      </c>
      <c r="BU25" s="67" t="s">
        <v>85</v>
      </c>
      <c r="BV25" s="67" t="s">
        <v>85</v>
      </c>
      <c r="BW25" s="67" t="s">
        <v>85</v>
      </c>
      <c r="BX25" s="67">
        <v>0</v>
      </c>
      <c r="BY25" s="67" t="s">
        <v>86</v>
      </c>
      <c r="BZ25" s="67" t="s">
        <v>85</v>
      </c>
      <c r="CA25" s="67" t="s">
        <v>108</v>
      </c>
    </row>
    <row r="26" spans="1:79" ht="15" hidden="1" customHeight="1" x14ac:dyDescent="0.2">
      <c r="A26" s="68" t="str">
        <f>VLOOKUP($B26,[1]Planilha2!$A:$B,2,FALSE)</f>
        <v>2</v>
      </c>
      <c r="B26" s="68">
        <v>541523110031504</v>
      </c>
      <c r="C26" s="67" t="s">
        <v>100</v>
      </c>
      <c r="D26" s="67" t="s">
        <v>101</v>
      </c>
      <c r="E26" s="67" t="s">
        <v>76</v>
      </c>
      <c r="F26" s="67" t="s">
        <v>77</v>
      </c>
      <c r="G26" s="68">
        <v>541523110031504</v>
      </c>
      <c r="H26" s="68">
        <v>1883000990069</v>
      </c>
      <c r="I26" s="68">
        <v>7898560665394</v>
      </c>
      <c r="J26" s="68" t="s">
        <v>499</v>
      </c>
      <c r="K26" s="68">
        <v>400575157</v>
      </c>
      <c r="L26" s="68" t="e">
        <v>#N/A</v>
      </c>
      <c r="M26" s="67" t="s">
        <v>102</v>
      </c>
      <c r="N26" s="67" t="s">
        <v>103</v>
      </c>
      <c r="O26" s="67" t="s">
        <v>117</v>
      </c>
      <c r="P26" s="67" t="s">
        <v>118</v>
      </c>
      <c r="Q26" s="67" t="s">
        <v>106</v>
      </c>
      <c r="R26" s="67" t="s">
        <v>107</v>
      </c>
      <c r="S26" s="67" t="s">
        <v>84</v>
      </c>
      <c r="T26" s="69">
        <v>254.06419999999997</v>
      </c>
      <c r="U26" s="69">
        <v>350.19659999999999</v>
      </c>
      <c r="V26" s="69">
        <v>257.14999999999998</v>
      </c>
      <c r="W26" s="69">
        <v>354.45</v>
      </c>
      <c r="X26" s="69">
        <v>292.22000000000003</v>
      </c>
      <c r="Y26" s="69">
        <v>402.79</v>
      </c>
      <c r="Z26" s="69">
        <v>288.70999999999998</v>
      </c>
      <c r="AA26" s="69">
        <v>397.96</v>
      </c>
      <c r="AB26" s="69">
        <v>309.82</v>
      </c>
      <c r="AC26" s="69">
        <v>427.05</v>
      </c>
      <c r="AD26" s="69">
        <v>306.10000000000002</v>
      </c>
      <c r="AE26" s="69">
        <v>421.93</v>
      </c>
      <c r="AF26" s="69">
        <v>311.7</v>
      </c>
      <c r="AG26" s="69">
        <v>429.65</v>
      </c>
      <c r="AH26" s="69">
        <v>307.95999999999998</v>
      </c>
      <c r="AI26" s="69">
        <v>424.49</v>
      </c>
      <c r="AJ26" s="69">
        <v>313.60000000000002</v>
      </c>
      <c r="AK26" s="69">
        <v>432.26</v>
      </c>
      <c r="AL26" s="69">
        <v>309.83</v>
      </c>
      <c r="AM26" s="69">
        <v>427.07</v>
      </c>
      <c r="AN26" s="69">
        <v>317.47000000000003</v>
      </c>
      <c r="AO26" s="69">
        <v>437.6</v>
      </c>
      <c r="AP26" s="69">
        <v>313.66000000000003</v>
      </c>
      <c r="AQ26" s="69">
        <v>432.35</v>
      </c>
      <c r="AR26" s="69">
        <v>319.44</v>
      </c>
      <c r="AS26" s="69">
        <v>440.31</v>
      </c>
      <c r="AT26" s="69">
        <v>315.61</v>
      </c>
      <c r="AU26" s="69">
        <v>435.04</v>
      </c>
      <c r="AV26" s="69">
        <v>321.44</v>
      </c>
      <c r="AW26" s="69">
        <v>443.07</v>
      </c>
      <c r="AX26" s="69">
        <v>317.58</v>
      </c>
      <c r="AY26" s="69">
        <v>437.75</v>
      </c>
      <c r="AZ26" s="69">
        <v>323.45999999999998</v>
      </c>
      <c r="BA26" s="69">
        <v>445.86</v>
      </c>
      <c r="BB26" s="69">
        <v>319.58</v>
      </c>
      <c r="BC26" s="69">
        <v>440.51</v>
      </c>
      <c r="BD26" s="69">
        <v>325.51</v>
      </c>
      <c r="BE26" s="69">
        <v>448.68</v>
      </c>
      <c r="BF26" s="69">
        <v>321.60000000000002</v>
      </c>
      <c r="BG26" s="69">
        <v>443.29</v>
      </c>
      <c r="BH26" s="69">
        <v>329.68</v>
      </c>
      <c r="BI26" s="69">
        <v>454.43</v>
      </c>
      <c r="BJ26" s="69">
        <v>325.72000000000003</v>
      </c>
      <c r="BK26" s="69">
        <v>448.97</v>
      </c>
      <c r="BL26" s="69">
        <v>331.81</v>
      </c>
      <c r="BM26" s="69">
        <v>457.37</v>
      </c>
      <c r="BN26" s="69">
        <v>327.82</v>
      </c>
      <c r="BO26" s="69">
        <v>451.87</v>
      </c>
      <c r="BP26" s="69">
        <v>333.96</v>
      </c>
      <c r="BQ26" s="69">
        <v>460.33</v>
      </c>
      <c r="BR26" s="69">
        <v>329.95</v>
      </c>
      <c r="BS26" s="69">
        <v>454.8</v>
      </c>
      <c r="BT26" s="67" t="s">
        <v>85</v>
      </c>
      <c r="BU26" s="67" t="s">
        <v>85</v>
      </c>
      <c r="BV26" s="67" t="s">
        <v>85</v>
      </c>
      <c r="BW26" s="67" t="s">
        <v>85</v>
      </c>
      <c r="BX26" s="67">
        <v>0</v>
      </c>
      <c r="BY26" s="67" t="s">
        <v>86</v>
      </c>
      <c r="BZ26" s="67" t="s">
        <v>85</v>
      </c>
      <c r="CA26" s="67" t="s">
        <v>108</v>
      </c>
    </row>
    <row r="27" spans="1:79" ht="15" hidden="1" customHeight="1" x14ac:dyDescent="0.2">
      <c r="A27" s="68" t="str">
        <f>VLOOKUP($B27,[1]Planilha2!$A:$B,2,FALSE)</f>
        <v>1</v>
      </c>
      <c r="B27" s="68">
        <v>541522040025417</v>
      </c>
      <c r="C27" s="67" t="s">
        <v>74</v>
      </c>
      <c r="D27" s="67" t="s">
        <v>75</v>
      </c>
      <c r="E27" s="67" t="s">
        <v>76</v>
      </c>
      <c r="F27" s="67" t="s">
        <v>77</v>
      </c>
      <c r="G27" s="68">
        <v>541522040025417</v>
      </c>
      <c r="H27" s="68">
        <v>1883000840032</v>
      </c>
      <c r="I27" s="68">
        <v>7908236800544</v>
      </c>
      <c r="J27" s="68" t="s">
        <v>500</v>
      </c>
      <c r="K27" s="68">
        <v>400569611</v>
      </c>
      <c r="L27" s="68" t="e">
        <v>#N/A</v>
      </c>
      <c r="M27" s="67" t="s">
        <v>119</v>
      </c>
      <c r="N27" s="67" t="s">
        <v>120</v>
      </c>
      <c r="O27" s="67" t="s">
        <v>121</v>
      </c>
      <c r="P27" s="67" t="s">
        <v>122</v>
      </c>
      <c r="Q27" s="67" t="s">
        <v>123</v>
      </c>
      <c r="R27" s="67" t="s">
        <v>107</v>
      </c>
      <c r="S27" s="67" t="s">
        <v>84</v>
      </c>
      <c r="T27" s="69">
        <v>189.36</v>
      </c>
      <c r="U27" s="69">
        <v>170.16</v>
      </c>
      <c r="V27" s="69">
        <v>123.08</v>
      </c>
      <c r="W27" s="69">
        <v>170.16</v>
      </c>
      <c r="X27" s="69">
        <v>139.87</v>
      </c>
      <c r="Y27" s="69">
        <v>193.36</v>
      </c>
      <c r="Z27" s="69">
        <v>139.87</v>
      </c>
      <c r="AA27" s="69">
        <v>166.82</v>
      </c>
      <c r="AB27" s="69">
        <v>148.30000000000001</v>
      </c>
      <c r="AC27" s="69">
        <v>205.01</v>
      </c>
      <c r="AD27" s="69">
        <v>148.30000000000001</v>
      </c>
      <c r="AE27" s="69">
        <v>205.01</v>
      </c>
      <c r="AF27" s="69">
        <v>149.19</v>
      </c>
      <c r="AG27" s="69">
        <v>206.25</v>
      </c>
      <c r="AH27" s="69">
        <v>149.19</v>
      </c>
      <c r="AI27" s="69">
        <v>206.25</v>
      </c>
      <c r="AJ27" s="69">
        <v>150.1</v>
      </c>
      <c r="AK27" s="69">
        <v>207.53</v>
      </c>
      <c r="AL27" s="69">
        <v>150.1</v>
      </c>
      <c r="AM27" s="69">
        <v>207.53</v>
      </c>
      <c r="AN27" s="69">
        <v>151.96</v>
      </c>
      <c r="AO27" s="69">
        <v>210.07</v>
      </c>
      <c r="AP27" s="69">
        <v>151.96</v>
      </c>
      <c r="AQ27" s="69">
        <v>210.07</v>
      </c>
      <c r="AR27" s="69">
        <v>152.9</v>
      </c>
      <c r="AS27" s="69">
        <v>211.37</v>
      </c>
      <c r="AT27" s="69">
        <v>152.9</v>
      </c>
      <c r="AU27" s="69">
        <v>211.37</v>
      </c>
      <c r="AV27" s="69">
        <v>153.86000000000001</v>
      </c>
      <c r="AW27" s="69">
        <v>212.69</v>
      </c>
      <c r="AX27" s="69">
        <v>153.86000000000001</v>
      </c>
      <c r="AY27" s="69">
        <v>212.69</v>
      </c>
      <c r="AZ27" s="69">
        <v>154.82</v>
      </c>
      <c r="BA27" s="69">
        <v>214.03</v>
      </c>
      <c r="BB27" s="69">
        <v>154.82</v>
      </c>
      <c r="BC27" s="69">
        <v>214.03</v>
      </c>
      <c r="BD27" s="69">
        <v>155.81</v>
      </c>
      <c r="BE27" s="69">
        <v>215.39</v>
      </c>
      <c r="BF27" s="69">
        <v>155.81</v>
      </c>
      <c r="BG27" s="69">
        <v>215.39</v>
      </c>
      <c r="BH27" s="69">
        <v>157.80000000000001</v>
      </c>
      <c r="BI27" s="69">
        <v>218.15</v>
      </c>
      <c r="BJ27" s="69">
        <v>157.80000000000001</v>
      </c>
      <c r="BK27" s="69">
        <v>218.15</v>
      </c>
      <c r="BL27" s="69">
        <v>158.82</v>
      </c>
      <c r="BM27" s="69">
        <v>219.56</v>
      </c>
      <c r="BN27" s="69">
        <v>158.82</v>
      </c>
      <c r="BO27" s="69">
        <v>219.56</v>
      </c>
      <c r="BP27" s="69">
        <v>159.85</v>
      </c>
      <c r="BQ27" s="69">
        <v>220.98</v>
      </c>
      <c r="BR27" s="69">
        <v>159.85</v>
      </c>
      <c r="BS27" s="69">
        <v>220.98</v>
      </c>
      <c r="BT27" s="67" t="s">
        <v>85</v>
      </c>
      <c r="BU27" s="67" t="s">
        <v>124</v>
      </c>
      <c r="BV27" s="67" t="s">
        <v>124</v>
      </c>
      <c r="BW27" s="67" t="s">
        <v>85</v>
      </c>
      <c r="BX27" s="67">
        <v>0</v>
      </c>
      <c r="BY27" s="67" t="s">
        <v>86</v>
      </c>
      <c r="BZ27" s="67" t="s">
        <v>124</v>
      </c>
      <c r="CA27" s="67" t="s">
        <v>108</v>
      </c>
    </row>
    <row r="28" spans="1:79" ht="15" hidden="1" customHeight="1" x14ac:dyDescent="0.2">
      <c r="A28" s="68" t="str">
        <f>VLOOKUP($B28,[1]Planilha2!$A:$B,2,FALSE)</f>
        <v>1</v>
      </c>
      <c r="B28" s="68">
        <v>541522040025517</v>
      </c>
      <c r="C28" s="67" t="s">
        <v>74</v>
      </c>
      <c r="D28" s="67" t="s">
        <v>75</v>
      </c>
      <c r="E28" s="67" t="s">
        <v>76</v>
      </c>
      <c r="F28" s="67" t="s">
        <v>77</v>
      </c>
      <c r="G28" s="68">
        <v>541522040025517</v>
      </c>
      <c r="H28" s="68">
        <v>1883000840067</v>
      </c>
      <c r="I28" s="68">
        <v>7908236800360</v>
      </c>
      <c r="J28" s="68" t="s">
        <v>501</v>
      </c>
      <c r="K28" s="68" t="s">
        <v>479</v>
      </c>
      <c r="L28" s="68" t="s">
        <v>479</v>
      </c>
      <c r="M28" s="67" t="s">
        <v>119</v>
      </c>
      <c r="N28" s="67" t="s">
        <v>120</v>
      </c>
      <c r="O28" s="67" t="s">
        <v>125</v>
      </c>
      <c r="P28" s="67" t="s">
        <v>126</v>
      </c>
      <c r="Q28" s="67" t="s">
        <v>123</v>
      </c>
      <c r="R28" s="67" t="s">
        <v>107</v>
      </c>
      <c r="S28" s="67" t="s">
        <v>84</v>
      </c>
      <c r="T28" s="69">
        <v>77.42</v>
      </c>
      <c r="U28" s="69">
        <v>69.569999999999993</v>
      </c>
      <c r="V28" s="69">
        <v>50.32</v>
      </c>
      <c r="W28" s="69">
        <v>69.569999999999993</v>
      </c>
      <c r="X28" s="69">
        <v>57.19</v>
      </c>
      <c r="Y28" s="69">
        <v>79.06</v>
      </c>
      <c r="Z28" s="69">
        <v>57.19</v>
      </c>
      <c r="AA28" s="69">
        <v>68.2</v>
      </c>
      <c r="AB28" s="69">
        <v>60.63</v>
      </c>
      <c r="AC28" s="69">
        <v>83.82</v>
      </c>
      <c r="AD28" s="69">
        <v>60.63</v>
      </c>
      <c r="AE28" s="69">
        <v>83.82</v>
      </c>
      <c r="AF28" s="69">
        <v>61</v>
      </c>
      <c r="AG28" s="69">
        <v>84.32</v>
      </c>
      <c r="AH28" s="69">
        <v>61</v>
      </c>
      <c r="AI28" s="69">
        <v>84.32</v>
      </c>
      <c r="AJ28" s="69">
        <v>61.37</v>
      </c>
      <c r="AK28" s="69">
        <v>84.86</v>
      </c>
      <c r="AL28" s="69">
        <v>61.37</v>
      </c>
      <c r="AM28" s="69">
        <v>84.86</v>
      </c>
      <c r="AN28" s="69">
        <v>62.13</v>
      </c>
      <c r="AO28" s="69">
        <v>85.88</v>
      </c>
      <c r="AP28" s="69">
        <v>62.13</v>
      </c>
      <c r="AQ28" s="69">
        <v>85.88</v>
      </c>
      <c r="AR28" s="69">
        <v>62.51</v>
      </c>
      <c r="AS28" s="69">
        <v>86.42</v>
      </c>
      <c r="AT28" s="69">
        <v>62.51</v>
      </c>
      <c r="AU28" s="69">
        <v>86.42</v>
      </c>
      <c r="AV28" s="69">
        <v>62.91</v>
      </c>
      <c r="AW28" s="69">
        <v>86.96</v>
      </c>
      <c r="AX28" s="69">
        <v>62.91</v>
      </c>
      <c r="AY28" s="69">
        <v>86.96</v>
      </c>
      <c r="AZ28" s="69">
        <v>63.3</v>
      </c>
      <c r="BA28" s="69">
        <v>87.5</v>
      </c>
      <c r="BB28" s="69">
        <v>63.3</v>
      </c>
      <c r="BC28" s="69">
        <v>87.5</v>
      </c>
      <c r="BD28" s="69">
        <v>63.7</v>
      </c>
      <c r="BE28" s="69">
        <v>88.06</v>
      </c>
      <c r="BF28" s="69">
        <v>63.7</v>
      </c>
      <c r="BG28" s="69">
        <v>88.06</v>
      </c>
      <c r="BH28" s="69">
        <v>64.52</v>
      </c>
      <c r="BI28" s="69">
        <v>89.19</v>
      </c>
      <c r="BJ28" s="69">
        <v>64.52</v>
      </c>
      <c r="BK28" s="69">
        <v>89.19</v>
      </c>
      <c r="BL28" s="69">
        <v>64.94</v>
      </c>
      <c r="BM28" s="69">
        <v>89.77</v>
      </c>
      <c r="BN28" s="69">
        <v>64.94</v>
      </c>
      <c r="BO28" s="69">
        <v>89.77</v>
      </c>
      <c r="BP28" s="69">
        <v>65.36</v>
      </c>
      <c r="BQ28" s="69">
        <v>90.35</v>
      </c>
      <c r="BR28" s="69">
        <v>65.36</v>
      </c>
      <c r="BS28" s="69">
        <v>90.35</v>
      </c>
      <c r="BT28" s="67" t="s">
        <v>85</v>
      </c>
      <c r="BU28" s="67" t="s">
        <v>124</v>
      </c>
      <c r="BV28" s="67" t="s">
        <v>124</v>
      </c>
      <c r="BW28" s="67" t="s">
        <v>85</v>
      </c>
      <c r="BX28" s="67">
        <v>0</v>
      </c>
      <c r="BY28" s="67" t="s">
        <v>86</v>
      </c>
      <c r="BZ28" s="67" t="s">
        <v>85</v>
      </c>
      <c r="CA28" s="67" t="s">
        <v>108</v>
      </c>
    </row>
    <row r="29" spans="1:79" ht="15" hidden="1" customHeight="1" x14ac:dyDescent="0.2">
      <c r="A29" s="68" t="str">
        <f>VLOOKUP($B29,[1]Planilha2!$A:$B,2,FALSE)</f>
        <v>1</v>
      </c>
      <c r="B29" s="68">
        <v>541522040025617</v>
      </c>
      <c r="C29" s="67" t="s">
        <v>74</v>
      </c>
      <c r="D29" s="67" t="s">
        <v>75</v>
      </c>
      <c r="E29" s="67" t="s">
        <v>76</v>
      </c>
      <c r="F29" s="67" t="s">
        <v>77</v>
      </c>
      <c r="G29" s="68">
        <v>541522040025617</v>
      </c>
      <c r="H29" s="68">
        <v>1883000840083</v>
      </c>
      <c r="I29" s="68">
        <v>7908236800483</v>
      </c>
      <c r="J29" s="68" t="s">
        <v>502</v>
      </c>
      <c r="K29" s="68">
        <v>400569610</v>
      </c>
      <c r="L29" s="68" t="e">
        <v>#N/A</v>
      </c>
      <c r="M29" s="67" t="s">
        <v>119</v>
      </c>
      <c r="N29" s="67" t="s">
        <v>120</v>
      </c>
      <c r="O29" s="67" t="s">
        <v>127</v>
      </c>
      <c r="P29" s="67" t="s">
        <v>128</v>
      </c>
      <c r="Q29" s="67" t="s">
        <v>123</v>
      </c>
      <c r="R29" s="67" t="s">
        <v>107</v>
      </c>
      <c r="S29" s="67" t="s">
        <v>84</v>
      </c>
      <c r="T29" s="69">
        <v>232.2</v>
      </c>
      <c r="U29" s="69">
        <v>208.65</v>
      </c>
      <c r="V29" s="69">
        <v>150.93</v>
      </c>
      <c r="W29" s="69">
        <v>208.65</v>
      </c>
      <c r="X29" s="69">
        <v>171.51</v>
      </c>
      <c r="Y29" s="69">
        <v>237.1</v>
      </c>
      <c r="Z29" s="69">
        <v>171.51</v>
      </c>
      <c r="AA29" s="69">
        <v>204.56</v>
      </c>
      <c r="AB29" s="69">
        <v>181.84</v>
      </c>
      <c r="AC29" s="69">
        <v>251.39</v>
      </c>
      <c r="AD29" s="69">
        <v>181.84</v>
      </c>
      <c r="AE29" s="69">
        <v>251.39</v>
      </c>
      <c r="AF29" s="69">
        <v>182.94</v>
      </c>
      <c r="AG29" s="69">
        <v>252.91</v>
      </c>
      <c r="AH29" s="69">
        <v>182.94</v>
      </c>
      <c r="AI29" s="69">
        <v>252.91</v>
      </c>
      <c r="AJ29" s="69">
        <v>184.06</v>
      </c>
      <c r="AK29" s="69">
        <v>254.48</v>
      </c>
      <c r="AL29" s="69">
        <v>184.06</v>
      </c>
      <c r="AM29" s="69">
        <v>254.48</v>
      </c>
      <c r="AN29" s="69">
        <v>186.34</v>
      </c>
      <c r="AO29" s="69">
        <v>257.60000000000002</v>
      </c>
      <c r="AP29" s="69">
        <v>186.34</v>
      </c>
      <c r="AQ29" s="69">
        <v>257.60000000000002</v>
      </c>
      <c r="AR29" s="69">
        <v>187.49</v>
      </c>
      <c r="AS29" s="69">
        <v>259.2</v>
      </c>
      <c r="AT29" s="69">
        <v>187.49</v>
      </c>
      <c r="AU29" s="69">
        <v>259.2</v>
      </c>
      <c r="AV29" s="69">
        <v>188.66</v>
      </c>
      <c r="AW29" s="69">
        <v>260.81</v>
      </c>
      <c r="AX29" s="69">
        <v>188.66</v>
      </c>
      <c r="AY29" s="69">
        <v>260.81</v>
      </c>
      <c r="AZ29" s="69">
        <v>189.85</v>
      </c>
      <c r="BA29" s="69">
        <v>262.45999999999998</v>
      </c>
      <c r="BB29" s="69">
        <v>189.85</v>
      </c>
      <c r="BC29" s="69">
        <v>262.45999999999998</v>
      </c>
      <c r="BD29" s="69">
        <v>191.05</v>
      </c>
      <c r="BE29" s="69">
        <v>264.11</v>
      </c>
      <c r="BF29" s="69">
        <v>191.05</v>
      </c>
      <c r="BG29" s="69">
        <v>264.11</v>
      </c>
      <c r="BH29" s="69">
        <v>193.5</v>
      </c>
      <c r="BI29" s="69">
        <v>267.5</v>
      </c>
      <c r="BJ29" s="69">
        <v>193.5</v>
      </c>
      <c r="BK29" s="69">
        <v>267.5</v>
      </c>
      <c r="BL29" s="69">
        <v>194.75</v>
      </c>
      <c r="BM29" s="69">
        <v>269.22000000000003</v>
      </c>
      <c r="BN29" s="69">
        <v>194.75</v>
      </c>
      <c r="BO29" s="69">
        <v>269.22000000000003</v>
      </c>
      <c r="BP29" s="69">
        <v>196.01</v>
      </c>
      <c r="BQ29" s="69">
        <v>270.98</v>
      </c>
      <c r="BR29" s="69">
        <v>196.01</v>
      </c>
      <c r="BS29" s="69">
        <v>270.98</v>
      </c>
      <c r="BT29" s="67" t="s">
        <v>85</v>
      </c>
      <c r="BU29" s="67" t="s">
        <v>124</v>
      </c>
      <c r="BV29" s="67" t="s">
        <v>124</v>
      </c>
      <c r="BW29" s="67" t="s">
        <v>85</v>
      </c>
      <c r="BX29" s="67">
        <v>0</v>
      </c>
      <c r="BY29" s="67" t="s">
        <v>86</v>
      </c>
      <c r="BZ29" s="67" t="s">
        <v>124</v>
      </c>
      <c r="CA29" s="67" t="s">
        <v>108</v>
      </c>
    </row>
    <row r="30" spans="1:79" ht="15" hidden="1" customHeight="1" x14ac:dyDescent="0.2">
      <c r="A30" s="68" t="str">
        <f>VLOOKUP($B30,[1]Planilha2!$A:$B,2,FALSE)</f>
        <v>1</v>
      </c>
      <c r="B30" s="68">
        <v>541522040025717</v>
      </c>
      <c r="C30" s="67" t="s">
        <v>74</v>
      </c>
      <c r="D30" s="67" t="s">
        <v>75</v>
      </c>
      <c r="E30" s="67" t="s">
        <v>76</v>
      </c>
      <c r="F30" s="67" t="s">
        <v>77</v>
      </c>
      <c r="G30" s="68">
        <v>541522040025717</v>
      </c>
      <c r="H30" s="68">
        <v>1883000840148</v>
      </c>
      <c r="I30" s="68">
        <v>7908236800773</v>
      </c>
      <c r="J30" s="68" t="s">
        <v>503</v>
      </c>
      <c r="K30" s="68">
        <v>400563415</v>
      </c>
      <c r="L30" s="68" t="e">
        <v>#N/A</v>
      </c>
      <c r="M30" s="67" t="s">
        <v>119</v>
      </c>
      <c r="N30" s="67" t="s">
        <v>120</v>
      </c>
      <c r="O30" s="67" t="s">
        <v>129</v>
      </c>
      <c r="P30" s="67" t="s">
        <v>130</v>
      </c>
      <c r="Q30" s="67" t="s">
        <v>123</v>
      </c>
      <c r="R30" s="67" t="s">
        <v>107</v>
      </c>
      <c r="S30" s="67" t="s">
        <v>84</v>
      </c>
      <c r="T30" s="69">
        <v>341.45</v>
      </c>
      <c r="U30" s="69">
        <v>306.83</v>
      </c>
      <c r="V30" s="69">
        <v>221.94</v>
      </c>
      <c r="W30" s="69">
        <v>306.83</v>
      </c>
      <c r="X30" s="69">
        <v>252.21</v>
      </c>
      <c r="Y30" s="69">
        <v>348.66</v>
      </c>
      <c r="Z30" s="69">
        <v>252.21</v>
      </c>
      <c r="AA30" s="69">
        <v>300.8</v>
      </c>
      <c r="AB30" s="69">
        <v>267.39999999999998</v>
      </c>
      <c r="AC30" s="69">
        <v>369.67</v>
      </c>
      <c r="AD30" s="69">
        <v>267.39999999999998</v>
      </c>
      <c r="AE30" s="69">
        <v>369.67</v>
      </c>
      <c r="AF30" s="69">
        <v>269.02</v>
      </c>
      <c r="AG30" s="69">
        <v>371.91</v>
      </c>
      <c r="AH30" s="69">
        <v>269.02</v>
      </c>
      <c r="AI30" s="69">
        <v>371.91</v>
      </c>
      <c r="AJ30" s="69">
        <v>270.66000000000003</v>
      </c>
      <c r="AK30" s="69">
        <v>374.2</v>
      </c>
      <c r="AL30" s="69">
        <v>270.66000000000003</v>
      </c>
      <c r="AM30" s="69">
        <v>374.2</v>
      </c>
      <c r="AN30" s="69">
        <v>274</v>
      </c>
      <c r="AO30" s="69">
        <v>378.79</v>
      </c>
      <c r="AP30" s="69">
        <v>274</v>
      </c>
      <c r="AQ30" s="69">
        <v>378.79</v>
      </c>
      <c r="AR30" s="69">
        <v>275.7</v>
      </c>
      <c r="AS30" s="69">
        <v>381.15</v>
      </c>
      <c r="AT30" s="69">
        <v>275.7</v>
      </c>
      <c r="AU30" s="69">
        <v>381.15</v>
      </c>
      <c r="AV30" s="69">
        <v>277.43</v>
      </c>
      <c r="AW30" s="69">
        <v>383.53</v>
      </c>
      <c r="AX30" s="69">
        <v>277.43</v>
      </c>
      <c r="AY30" s="69">
        <v>383.53</v>
      </c>
      <c r="AZ30" s="69">
        <v>279.18</v>
      </c>
      <c r="BA30" s="69">
        <v>385.94</v>
      </c>
      <c r="BB30" s="69">
        <v>279.18</v>
      </c>
      <c r="BC30" s="69">
        <v>385.94</v>
      </c>
      <c r="BD30" s="69">
        <v>280.94</v>
      </c>
      <c r="BE30" s="69">
        <v>388.39</v>
      </c>
      <c r="BF30" s="69">
        <v>280.94</v>
      </c>
      <c r="BG30" s="69">
        <v>388.39</v>
      </c>
      <c r="BH30" s="69">
        <v>284.54000000000002</v>
      </c>
      <c r="BI30" s="69">
        <v>393.37</v>
      </c>
      <c r="BJ30" s="69">
        <v>284.54000000000002</v>
      </c>
      <c r="BK30" s="69">
        <v>393.37</v>
      </c>
      <c r="BL30" s="69">
        <v>286.38</v>
      </c>
      <c r="BM30" s="69">
        <v>395.9</v>
      </c>
      <c r="BN30" s="69">
        <v>286.38</v>
      </c>
      <c r="BO30" s="69">
        <v>395.9</v>
      </c>
      <c r="BP30" s="69">
        <v>288.24</v>
      </c>
      <c r="BQ30" s="69">
        <v>398.47</v>
      </c>
      <c r="BR30" s="69">
        <v>288.24</v>
      </c>
      <c r="BS30" s="69">
        <v>398.47</v>
      </c>
      <c r="BT30" s="67" t="s">
        <v>85</v>
      </c>
      <c r="BU30" s="67" t="s">
        <v>124</v>
      </c>
      <c r="BV30" s="67" t="s">
        <v>124</v>
      </c>
      <c r="BW30" s="67" t="s">
        <v>85</v>
      </c>
      <c r="BX30" s="67">
        <v>0</v>
      </c>
      <c r="BY30" s="67" t="s">
        <v>86</v>
      </c>
      <c r="BZ30" s="67" t="s">
        <v>124</v>
      </c>
      <c r="CA30" s="67" t="s">
        <v>108</v>
      </c>
    </row>
    <row r="31" spans="1:79" ht="15" hidden="1" customHeight="1" x14ac:dyDescent="0.2">
      <c r="A31" s="68" t="str">
        <f>VLOOKUP($B31,[1]Planilha2!$A:$B,2,FALSE)</f>
        <v>1</v>
      </c>
      <c r="B31" s="68">
        <v>541522040025817</v>
      </c>
      <c r="C31" s="67" t="s">
        <v>74</v>
      </c>
      <c r="D31" s="67" t="s">
        <v>75</v>
      </c>
      <c r="E31" s="67" t="s">
        <v>76</v>
      </c>
      <c r="F31" s="67" t="s">
        <v>77</v>
      </c>
      <c r="G31" s="68">
        <v>541522040025817</v>
      </c>
      <c r="H31" s="68">
        <v>1883000840199</v>
      </c>
      <c r="I31" s="68">
        <v>7908236800797</v>
      </c>
      <c r="J31" s="68" t="s">
        <v>504</v>
      </c>
      <c r="K31" s="68">
        <v>400563416</v>
      </c>
      <c r="L31" s="68" t="e">
        <v>#N/A</v>
      </c>
      <c r="M31" s="67" t="s">
        <v>119</v>
      </c>
      <c r="N31" s="67" t="s">
        <v>120</v>
      </c>
      <c r="O31" s="67" t="s">
        <v>131</v>
      </c>
      <c r="P31" s="67" t="s">
        <v>132</v>
      </c>
      <c r="Q31" s="67" t="s">
        <v>123</v>
      </c>
      <c r="R31" s="67" t="s">
        <v>107</v>
      </c>
      <c r="S31" s="67" t="s">
        <v>84</v>
      </c>
      <c r="T31" s="69">
        <v>341.45</v>
      </c>
      <c r="U31" s="69">
        <v>306.83</v>
      </c>
      <c r="V31" s="69">
        <v>221.94</v>
      </c>
      <c r="W31" s="69">
        <v>306.83</v>
      </c>
      <c r="X31" s="69">
        <v>252.21</v>
      </c>
      <c r="Y31" s="69">
        <v>348.66</v>
      </c>
      <c r="Z31" s="69">
        <v>252.21</v>
      </c>
      <c r="AA31" s="69">
        <v>300.8</v>
      </c>
      <c r="AB31" s="69">
        <v>267.39999999999998</v>
      </c>
      <c r="AC31" s="69">
        <v>369.67</v>
      </c>
      <c r="AD31" s="69">
        <v>267.39999999999998</v>
      </c>
      <c r="AE31" s="69">
        <v>369.67</v>
      </c>
      <c r="AF31" s="69">
        <v>269.02</v>
      </c>
      <c r="AG31" s="69">
        <v>371.91</v>
      </c>
      <c r="AH31" s="69">
        <v>269.02</v>
      </c>
      <c r="AI31" s="69">
        <v>371.91</v>
      </c>
      <c r="AJ31" s="69">
        <v>270.66000000000003</v>
      </c>
      <c r="AK31" s="69">
        <v>374.2</v>
      </c>
      <c r="AL31" s="69">
        <v>270.66000000000003</v>
      </c>
      <c r="AM31" s="69">
        <v>374.2</v>
      </c>
      <c r="AN31" s="69">
        <v>274</v>
      </c>
      <c r="AO31" s="69">
        <v>378.79</v>
      </c>
      <c r="AP31" s="69">
        <v>274</v>
      </c>
      <c r="AQ31" s="69">
        <v>378.79</v>
      </c>
      <c r="AR31" s="69">
        <v>275.7</v>
      </c>
      <c r="AS31" s="69">
        <v>381.15</v>
      </c>
      <c r="AT31" s="69">
        <v>275.7</v>
      </c>
      <c r="AU31" s="69">
        <v>381.15</v>
      </c>
      <c r="AV31" s="69">
        <v>277.43</v>
      </c>
      <c r="AW31" s="69">
        <v>383.53</v>
      </c>
      <c r="AX31" s="69">
        <v>277.43</v>
      </c>
      <c r="AY31" s="69">
        <v>383.53</v>
      </c>
      <c r="AZ31" s="69">
        <v>279.18</v>
      </c>
      <c r="BA31" s="69">
        <v>385.94</v>
      </c>
      <c r="BB31" s="69">
        <v>279.18</v>
      </c>
      <c r="BC31" s="69">
        <v>385.94</v>
      </c>
      <c r="BD31" s="69">
        <v>280.94</v>
      </c>
      <c r="BE31" s="69">
        <v>388.39</v>
      </c>
      <c r="BF31" s="69">
        <v>280.94</v>
      </c>
      <c r="BG31" s="69">
        <v>388.39</v>
      </c>
      <c r="BH31" s="69">
        <v>284.54000000000002</v>
      </c>
      <c r="BI31" s="69">
        <v>393.37</v>
      </c>
      <c r="BJ31" s="69">
        <v>284.54000000000002</v>
      </c>
      <c r="BK31" s="69">
        <v>393.37</v>
      </c>
      <c r="BL31" s="69">
        <v>286.38</v>
      </c>
      <c r="BM31" s="69">
        <v>395.9</v>
      </c>
      <c r="BN31" s="69">
        <v>286.38</v>
      </c>
      <c r="BO31" s="69">
        <v>395.9</v>
      </c>
      <c r="BP31" s="69">
        <v>288.24</v>
      </c>
      <c r="BQ31" s="69">
        <v>398.47</v>
      </c>
      <c r="BR31" s="69">
        <v>288.24</v>
      </c>
      <c r="BS31" s="69">
        <v>398.47</v>
      </c>
      <c r="BT31" s="67" t="s">
        <v>85</v>
      </c>
      <c r="BU31" s="67" t="s">
        <v>124</v>
      </c>
      <c r="BV31" s="67" t="s">
        <v>124</v>
      </c>
      <c r="BW31" s="67" t="s">
        <v>85</v>
      </c>
      <c r="BX31" s="67">
        <v>0</v>
      </c>
      <c r="BY31" s="67" t="s">
        <v>86</v>
      </c>
      <c r="BZ31" s="67" t="s">
        <v>124</v>
      </c>
      <c r="CA31" s="67" t="s">
        <v>108</v>
      </c>
    </row>
    <row r="32" spans="1:79" ht="15" hidden="1" customHeight="1" x14ac:dyDescent="0.2">
      <c r="A32" s="68" t="str">
        <f>VLOOKUP($B32,[1]Planilha2!$A:$B,2,FALSE)</f>
        <v>1</v>
      </c>
      <c r="B32" s="68">
        <v>541522040025017</v>
      </c>
      <c r="C32" s="67" t="s">
        <v>74</v>
      </c>
      <c r="D32" s="67" t="s">
        <v>75</v>
      </c>
      <c r="E32" s="67" t="s">
        <v>76</v>
      </c>
      <c r="F32" s="67" t="s">
        <v>77</v>
      </c>
      <c r="G32" s="68">
        <v>541522040025017</v>
      </c>
      <c r="H32" s="68">
        <v>1883000880026</v>
      </c>
      <c r="I32" s="68">
        <v>7908236800087</v>
      </c>
      <c r="J32" s="68" t="s">
        <v>505</v>
      </c>
      <c r="K32" s="68">
        <v>400569594</v>
      </c>
      <c r="L32" s="68" t="e">
        <v>#N/A</v>
      </c>
      <c r="M32" s="67" t="s">
        <v>119</v>
      </c>
      <c r="N32" s="67" t="s">
        <v>133</v>
      </c>
      <c r="O32" s="67" t="s">
        <v>121</v>
      </c>
      <c r="P32" s="67" t="s">
        <v>134</v>
      </c>
      <c r="Q32" s="67" t="s">
        <v>123</v>
      </c>
      <c r="R32" s="67" t="s">
        <v>83</v>
      </c>
      <c r="S32" s="67" t="s">
        <v>84</v>
      </c>
      <c r="T32" s="69">
        <v>98.266479999999987</v>
      </c>
      <c r="U32" s="69">
        <v>135.45480000000001</v>
      </c>
      <c r="V32" s="69">
        <v>99.46</v>
      </c>
      <c r="W32" s="69">
        <v>137.1</v>
      </c>
      <c r="X32" s="69">
        <v>113.02</v>
      </c>
      <c r="Y32" s="69">
        <v>155.79</v>
      </c>
      <c r="Z32" s="69">
        <v>111.67</v>
      </c>
      <c r="AA32" s="69">
        <v>153.93</v>
      </c>
      <c r="AB32" s="69">
        <v>119.83</v>
      </c>
      <c r="AC32" s="69">
        <v>165.17</v>
      </c>
      <c r="AD32" s="69">
        <v>118.39</v>
      </c>
      <c r="AE32" s="69">
        <v>163.19</v>
      </c>
      <c r="AF32" s="69">
        <v>120.56</v>
      </c>
      <c r="AG32" s="69">
        <v>166.18</v>
      </c>
      <c r="AH32" s="69">
        <v>119.11</v>
      </c>
      <c r="AI32" s="69">
        <v>164.18</v>
      </c>
      <c r="AJ32" s="69">
        <v>121.29</v>
      </c>
      <c r="AK32" s="69">
        <v>167.19</v>
      </c>
      <c r="AL32" s="69">
        <v>119.84</v>
      </c>
      <c r="AM32" s="69">
        <v>165.19</v>
      </c>
      <c r="AN32" s="69">
        <v>122.79</v>
      </c>
      <c r="AO32" s="69">
        <v>169.25</v>
      </c>
      <c r="AP32" s="69">
        <v>121.32</v>
      </c>
      <c r="AQ32" s="69">
        <v>167.23</v>
      </c>
      <c r="AR32" s="69">
        <v>123.55</v>
      </c>
      <c r="AS32" s="69">
        <v>170.3</v>
      </c>
      <c r="AT32" s="69">
        <v>122.07</v>
      </c>
      <c r="AU32" s="69">
        <v>168.26</v>
      </c>
      <c r="AV32" s="69">
        <v>124.33</v>
      </c>
      <c r="AW32" s="69">
        <v>171.38</v>
      </c>
      <c r="AX32" s="69">
        <v>122.83</v>
      </c>
      <c r="AY32" s="69">
        <v>169.31</v>
      </c>
      <c r="AZ32" s="69">
        <v>125.11</v>
      </c>
      <c r="BA32" s="69">
        <v>172.45</v>
      </c>
      <c r="BB32" s="69">
        <v>123.61</v>
      </c>
      <c r="BC32" s="69">
        <v>170.38</v>
      </c>
      <c r="BD32" s="69">
        <v>125.9</v>
      </c>
      <c r="BE32" s="69">
        <v>173.54</v>
      </c>
      <c r="BF32" s="69">
        <v>124.39</v>
      </c>
      <c r="BG32" s="69">
        <v>171.46</v>
      </c>
      <c r="BH32" s="69">
        <v>127.51</v>
      </c>
      <c r="BI32" s="69">
        <v>175.76</v>
      </c>
      <c r="BJ32" s="69">
        <v>125.98</v>
      </c>
      <c r="BK32" s="69">
        <v>173.65</v>
      </c>
      <c r="BL32" s="69">
        <v>128.34</v>
      </c>
      <c r="BM32" s="69">
        <v>176.9</v>
      </c>
      <c r="BN32" s="69">
        <v>126.8</v>
      </c>
      <c r="BO32" s="69">
        <v>174.78</v>
      </c>
      <c r="BP32" s="69">
        <v>129.16999999999999</v>
      </c>
      <c r="BQ32" s="69">
        <v>178.05</v>
      </c>
      <c r="BR32" s="69">
        <v>127.62</v>
      </c>
      <c r="BS32" s="69">
        <v>175.91</v>
      </c>
      <c r="BT32" s="67" t="s">
        <v>85</v>
      </c>
      <c r="BU32" s="67" t="s">
        <v>124</v>
      </c>
      <c r="BV32" s="67" t="s">
        <v>124</v>
      </c>
      <c r="BW32" s="67" t="s">
        <v>85</v>
      </c>
      <c r="BX32" s="67">
        <v>0</v>
      </c>
      <c r="BY32" s="67" t="s">
        <v>86</v>
      </c>
      <c r="BZ32" s="67" t="s">
        <v>124</v>
      </c>
      <c r="CA32" s="67" t="s">
        <v>108</v>
      </c>
    </row>
    <row r="33" spans="1:79" ht="15" hidden="1" customHeight="1" x14ac:dyDescent="0.2">
      <c r="A33" s="68" t="str">
        <f>VLOOKUP($B33,[1]Planilha2!$A:$B,2,FALSE)</f>
        <v>1</v>
      </c>
      <c r="B33" s="68">
        <v>541522040025117</v>
      </c>
      <c r="C33" s="67" t="s">
        <v>74</v>
      </c>
      <c r="D33" s="67" t="s">
        <v>75</v>
      </c>
      <c r="E33" s="67" t="s">
        <v>76</v>
      </c>
      <c r="F33" s="67" t="s">
        <v>77</v>
      </c>
      <c r="G33" s="68">
        <v>541522040025117</v>
      </c>
      <c r="H33" s="68">
        <v>1883000880042</v>
      </c>
      <c r="I33" s="68">
        <v>7908236800100</v>
      </c>
      <c r="J33" s="68" t="s">
        <v>506</v>
      </c>
      <c r="K33" s="68">
        <v>400569595</v>
      </c>
      <c r="L33" s="68" t="e">
        <v>#N/A</v>
      </c>
      <c r="M33" s="67" t="s">
        <v>119</v>
      </c>
      <c r="N33" s="67" t="s">
        <v>133</v>
      </c>
      <c r="O33" s="67" t="s">
        <v>127</v>
      </c>
      <c r="P33" s="67" t="s">
        <v>135</v>
      </c>
      <c r="Q33" s="67" t="s">
        <v>123</v>
      </c>
      <c r="R33" s="67" t="s">
        <v>83</v>
      </c>
      <c r="S33" s="67" t="s">
        <v>84</v>
      </c>
      <c r="T33" s="69">
        <v>98.266479999999987</v>
      </c>
      <c r="U33" s="69">
        <v>135.45480000000001</v>
      </c>
      <c r="V33" s="69">
        <v>99.46</v>
      </c>
      <c r="W33" s="69">
        <v>137.1</v>
      </c>
      <c r="X33" s="69">
        <v>113.02</v>
      </c>
      <c r="Y33" s="69">
        <v>155.79</v>
      </c>
      <c r="Z33" s="69">
        <v>111.67</v>
      </c>
      <c r="AA33" s="69">
        <v>153.93</v>
      </c>
      <c r="AB33" s="69">
        <v>119.83</v>
      </c>
      <c r="AC33" s="69">
        <v>165.17</v>
      </c>
      <c r="AD33" s="69">
        <v>118.39</v>
      </c>
      <c r="AE33" s="69">
        <v>163.19</v>
      </c>
      <c r="AF33" s="69">
        <v>120.56</v>
      </c>
      <c r="AG33" s="69">
        <v>166.18</v>
      </c>
      <c r="AH33" s="69">
        <v>119.11</v>
      </c>
      <c r="AI33" s="69">
        <v>164.18</v>
      </c>
      <c r="AJ33" s="69">
        <v>121.29</v>
      </c>
      <c r="AK33" s="69">
        <v>167.19</v>
      </c>
      <c r="AL33" s="69">
        <v>119.84</v>
      </c>
      <c r="AM33" s="69">
        <v>165.19</v>
      </c>
      <c r="AN33" s="69">
        <v>122.79</v>
      </c>
      <c r="AO33" s="69">
        <v>169.25</v>
      </c>
      <c r="AP33" s="69">
        <v>121.32</v>
      </c>
      <c r="AQ33" s="69">
        <v>167.23</v>
      </c>
      <c r="AR33" s="69">
        <v>123.55</v>
      </c>
      <c r="AS33" s="69">
        <v>170.3</v>
      </c>
      <c r="AT33" s="69">
        <v>122.07</v>
      </c>
      <c r="AU33" s="69">
        <v>168.26</v>
      </c>
      <c r="AV33" s="69">
        <v>124.33</v>
      </c>
      <c r="AW33" s="69">
        <v>171.38</v>
      </c>
      <c r="AX33" s="69">
        <v>122.83</v>
      </c>
      <c r="AY33" s="69">
        <v>169.31</v>
      </c>
      <c r="AZ33" s="69">
        <v>125.11</v>
      </c>
      <c r="BA33" s="69">
        <v>172.45</v>
      </c>
      <c r="BB33" s="69">
        <v>123.61</v>
      </c>
      <c r="BC33" s="69">
        <v>170.38</v>
      </c>
      <c r="BD33" s="69">
        <v>125.9</v>
      </c>
      <c r="BE33" s="69">
        <v>173.54</v>
      </c>
      <c r="BF33" s="69">
        <v>124.39</v>
      </c>
      <c r="BG33" s="69">
        <v>171.46</v>
      </c>
      <c r="BH33" s="69">
        <v>127.51</v>
      </c>
      <c r="BI33" s="69">
        <v>175.76</v>
      </c>
      <c r="BJ33" s="69">
        <v>125.98</v>
      </c>
      <c r="BK33" s="69">
        <v>173.65</v>
      </c>
      <c r="BL33" s="69">
        <v>128.34</v>
      </c>
      <c r="BM33" s="69">
        <v>176.9</v>
      </c>
      <c r="BN33" s="69">
        <v>126.8</v>
      </c>
      <c r="BO33" s="69">
        <v>174.78</v>
      </c>
      <c r="BP33" s="69">
        <v>129.16999999999999</v>
      </c>
      <c r="BQ33" s="69">
        <v>178.05</v>
      </c>
      <c r="BR33" s="69">
        <v>127.62</v>
      </c>
      <c r="BS33" s="69">
        <v>175.91</v>
      </c>
      <c r="BT33" s="67" t="s">
        <v>85</v>
      </c>
      <c r="BU33" s="67" t="s">
        <v>124</v>
      </c>
      <c r="BV33" s="67" t="s">
        <v>124</v>
      </c>
      <c r="BW33" s="67" t="s">
        <v>85</v>
      </c>
      <c r="BX33" s="67">
        <v>0</v>
      </c>
      <c r="BY33" s="67" t="s">
        <v>86</v>
      </c>
      <c r="BZ33" s="67" t="s">
        <v>124</v>
      </c>
      <c r="CA33" s="67" t="s">
        <v>108</v>
      </c>
    </row>
    <row r="34" spans="1:79" ht="15" hidden="1" customHeight="1" x14ac:dyDescent="0.2">
      <c r="A34" s="68" t="str">
        <f>VLOOKUP($B34,[1]Planilha2!$A:$B,2,FALSE)</f>
        <v>1</v>
      </c>
      <c r="B34" s="68">
        <v>541522040025217</v>
      </c>
      <c r="C34" s="67" t="s">
        <v>74</v>
      </c>
      <c r="D34" s="67" t="s">
        <v>75</v>
      </c>
      <c r="E34" s="67" t="s">
        <v>76</v>
      </c>
      <c r="F34" s="67" t="s">
        <v>77</v>
      </c>
      <c r="G34" s="68">
        <v>541522040025217</v>
      </c>
      <c r="H34" s="68">
        <v>1883000880085</v>
      </c>
      <c r="I34" s="68">
        <v>7908236801008</v>
      </c>
      <c r="J34" s="68" t="s">
        <v>507</v>
      </c>
      <c r="K34" s="68">
        <v>400569706</v>
      </c>
      <c r="L34" s="68" t="e">
        <v>#N/A</v>
      </c>
      <c r="M34" s="67" t="s">
        <v>119</v>
      </c>
      <c r="N34" s="67" t="s">
        <v>133</v>
      </c>
      <c r="O34" s="67" t="s">
        <v>136</v>
      </c>
      <c r="P34" s="67" t="s">
        <v>137</v>
      </c>
      <c r="Q34" s="67" t="s">
        <v>123</v>
      </c>
      <c r="R34" s="67" t="s">
        <v>83</v>
      </c>
      <c r="S34" s="67" t="s">
        <v>84</v>
      </c>
      <c r="T34" s="69">
        <v>196.57248000000001</v>
      </c>
      <c r="U34" s="69">
        <v>270.959</v>
      </c>
      <c r="V34" s="69">
        <v>198.96</v>
      </c>
      <c r="W34" s="69">
        <v>274.25</v>
      </c>
      <c r="X34" s="69">
        <v>226.09</v>
      </c>
      <c r="Y34" s="69">
        <v>311.64</v>
      </c>
      <c r="Z34" s="69">
        <v>223.38</v>
      </c>
      <c r="AA34" s="69">
        <v>307.91000000000003</v>
      </c>
      <c r="AB34" s="69">
        <v>239.71</v>
      </c>
      <c r="AC34" s="69">
        <v>330.42</v>
      </c>
      <c r="AD34" s="69">
        <v>236.84</v>
      </c>
      <c r="AE34" s="69">
        <v>326.45999999999998</v>
      </c>
      <c r="AF34" s="69">
        <v>241.17</v>
      </c>
      <c r="AG34" s="69">
        <v>332.43</v>
      </c>
      <c r="AH34" s="69">
        <v>238.27</v>
      </c>
      <c r="AI34" s="69">
        <v>328.43</v>
      </c>
      <c r="AJ34" s="69">
        <v>242.64</v>
      </c>
      <c r="AK34" s="69">
        <v>334.45</v>
      </c>
      <c r="AL34" s="69">
        <v>239.73</v>
      </c>
      <c r="AM34" s="69">
        <v>330.44</v>
      </c>
      <c r="AN34" s="69">
        <v>245.63</v>
      </c>
      <c r="AO34" s="69">
        <v>338.58</v>
      </c>
      <c r="AP34" s="69">
        <v>242.68</v>
      </c>
      <c r="AQ34" s="69">
        <v>334.51</v>
      </c>
      <c r="AR34" s="69">
        <v>247.16</v>
      </c>
      <c r="AS34" s="69">
        <v>340.68</v>
      </c>
      <c r="AT34" s="69">
        <v>244.19</v>
      </c>
      <c r="AU34" s="69">
        <v>336.59</v>
      </c>
      <c r="AV34" s="69">
        <v>248.7</v>
      </c>
      <c r="AW34" s="69">
        <v>342.81</v>
      </c>
      <c r="AX34" s="69">
        <v>245.72</v>
      </c>
      <c r="AY34" s="69">
        <v>338.7</v>
      </c>
      <c r="AZ34" s="69">
        <v>250.27</v>
      </c>
      <c r="BA34" s="69">
        <v>344.97</v>
      </c>
      <c r="BB34" s="69">
        <v>247.26</v>
      </c>
      <c r="BC34" s="69">
        <v>340.82</v>
      </c>
      <c r="BD34" s="69">
        <v>251.85</v>
      </c>
      <c r="BE34" s="69">
        <v>347.15</v>
      </c>
      <c r="BF34" s="69">
        <v>248.83</v>
      </c>
      <c r="BG34" s="69">
        <v>342.99</v>
      </c>
      <c r="BH34" s="69">
        <v>255.08</v>
      </c>
      <c r="BI34" s="69">
        <v>351.6</v>
      </c>
      <c r="BJ34" s="69">
        <v>252.02</v>
      </c>
      <c r="BK34" s="69">
        <v>347.38</v>
      </c>
      <c r="BL34" s="69">
        <v>256.73</v>
      </c>
      <c r="BM34" s="69">
        <v>353.88</v>
      </c>
      <c r="BN34" s="69">
        <v>253.64</v>
      </c>
      <c r="BO34" s="69">
        <v>349.62</v>
      </c>
      <c r="BP34" s="69">
        <v>258.39</v>
      </c>
      <c r="BQ34" s="69">
        <v>356.16</v>
      </c>
      <c r="BR34" s="69">
        <v>255.29</v>
      </c>
      <c r="BS34" s="69">
        <v>351.89</v>
      </c>
      <c r="BT34" s="67" t="s">
        <v>85</v>
      </c>
      <c r="BU34" s="67" t="s">
        <v>124</v>
      </c>
      <c r="BV34" s="67" t="s">
        <v>85</v>
      </c>
      <c r="BW34" s="67" t="s">
        <v>85</v>
      </c>
      <c r="BX34" s="67">
        <v>0</v>
      </c>
      <c r="BY34" s="67" t="s">
        <v>86</v>
      </c>
      <c r="BZ34" s="67" t="s">
        <v>124</v>
      </c>
      <c r="CA34" s="67" t="s">
        <v>108</v>
      </c>
    </row>
    <row r="35" spans="1:79" ht="15" hidden="1" customHeight="1" x14ac:dyDescent="0.2">
      <c r="A35" s="68" t="str">
        <f>VLOOKUP($B35,[1]Planilha2!$A:$B,2,FALSE)</f>
        <v>1</v>
      </c>
      <c r="B35" s="68">
        <v>541522040025317</v>
      </c>
      <c r="C35" s="67" t="s">
        <v>74</v>
      </c>
      <c r="D35" s="67" t="s">
        <v>75</v>
      </c>
      <c r="E35" s="67" t="s">
        <v>76</v>
      </c>
      <c r="F35" s="67" t="s">
        <v>77</v>
      </c>
      <c r="G35" s="68">
        <v>541522040025317</v>
      </c>
      <c r="H35" s="68">
        <v>1883000880093</v>
      </c>
      <c r="I35" s="68">
        <v>7908236800995</v>
      </c>
      <c r="J35" s="68" t="s">
        <v>508</v>
      </c>
      <c r="K35" s="68">
        <v>400569705</v>
      </c>
      <c r="L35" s="68" t="e">
        <v>#N/A</v>
      </c>
      <c r="M35" s="67" t="s">
        <v>119</v>
      </c>
      <c r="N35" s="67" t="s">
        <v>133</v>
      </c>
      <c r="O35" s="67" t="s">
        <v>129</v>
      </c>
      <c r="P35" s="67" t="s">
        <v>138</v>
      </c>
      <c r="Q35" s="67" t="s">
        <v>123</v>
      </c>
      <c r="R35" s="67" t="s">
        <v>83</v>
      </c>
      <c r="S35" s="67" t="s">
        <v>84</v>
      </c>
      <c r="T35" s="69">
        <v>196.57248000000001</v>
      </c>
      <c r="U35" s="69">
        <v>270.959</v>
      </c>
      <c r="V35" s="69">
        <v>198.96</v>
      </c>
      <c r="W35" s="69">
        <v>274.25</v>
      </c>
      <c r="X35" s="69">
        <v>226.09</v>
      </c>
      <c r="Y35" s="69">
        <v>311.64</v>
      </c>
      <c r="Z35" s="69">
        <v>223.38</v>
      </c>
      <c r="AA35" s="69">
        <v>307.91000000000003</v>
      </c>
      <c r="AB35" s="69">
        <v>239.71</v>
      </c>
      <c r="AC35" s="69">
        <v>330.42</v>
      </c>
      <c r="AD35" s="69">
        <v>236.84</v>
      </c>
      <c r="AE35" s="69">
        <v>326.45999999999998</v>
      </c>
      <c r="AF35" s="69">
        <v>241.17</v>
      </c>
      <c r="AG35" s="69">
        <v>332.43</v>
      </c>
      <c r="AH35" s="69">
        <v>238.27</v>
      </c>
      <c r="AI35" s="69">
        <v>328.43</v>
      </c>
      <c r="AJ35" s="69">
        <v>242.64</v>
      </c>
      <c r="AK35" s="69">
        <v>334.45</v>
      </c>
      <c r="AL35" s="69">
        <v>239.73</v>
      </c>
      <c r="AM35" s="69">
        <v>330.44</v>
      </c>
      <c r="AN35" s="69">
        <v>245.63</v>
      </c>
      <c r="AO35" s="69">
        <v>338.58</v>
      </c>
      <c r="AP35" s="69">
        <v>242.68</v>
      </c>
      <c r="AQ35" s="69">
        <v>334.51</v>
      </c>
      <c r="AR35" s="69">
        <v>247.16</v>
      </c>
      <c r="AS35" s="69">
        <v>340.68</v>
      </c>
      <c r="AT35" s="69">
        <v>244.19</v>
      </c>
      <c r="AU35" s="69">
        <v>336.59</v>
      </c>
      <c r="AV35" s="69">
        <v>248.7</v>
      </c>
      <c r="AW35" s="69">
        <v>342.81</v>
      </c>
      <c r="AX35" s="69">
        <v>245.72</v>
      </c>
      <c r="AY35" s="69">
        <v>338.7</v>
      </c>
      <c r="AZ35" s="69">
        <v>250.27</v>
      </c>
      <c r="BA35" s="69">
        <v>344.97</v>
      </c>
      <c r="BB35" s="69">
        <v>247.26</v>
      </c>
      <c r="BC35" s="69">
        <v>340.82</v>
      </c>
      <c r="BD35" s="69">
        <v>251.85</v>
      </c>
      <c r="BE35" s="69">
        <v>347.15</v>
      </c>
      <c r="BF35" s="69">
        <v>248.83</v>
      </c>
      <c r="BG35" s="69">
        <v>342.99</v>
      </c>
      <c r="BH35" s="69">
        <v>255.08</v>
      </c>
      <c r="BI35" s="69">
        <v>351.6</v>
      </c>
      <c r="BJ35" s="69">
        <v>252.02</v>
      </c>
      <c r="BK35" s="69">
        <v>347.38</v>
      </c>
      <c r="BL35" s="69">
        <v>256.73</v>
      </c>
      <c r="BM35" s="69">
        <v>353.88</v>
      </c>
      <c r="BN35" s="69">
        <v>253.64</v>
      </c>
      <c r="BO35" s="69">
        <v>349.62</v>
      </c>
      <c r="BP35" s="69">
        <v>258.39</v>
      </c>
      <c r="BQ35" s="69">
        <v>356.16</v>
      </c>
      <c r="BR35" s="69">
        <v>255.29</v>
      </c>
      <c r="BS35" s="69">
        <v>351.89</v>
      </c>
      <c r="BT35" s="67" t="s">
        <v>85</v>
      </c>
      <c r="BU35" s="67" t="s">
        <v>124</v>
      </c>
      <c r="BV35" s="67" t="s">
        <v>85</v>
      </c>
      <c r="BW35" s="67" t="s">
        <v>85</v>
      </c>
      <c r="BX35" s="67">
        <v>0</v>
      </c>
      <c r="BY35" s="67" t="s">
        <v>86</v>
      </c>
      <c r="BZ35" s="67" t="s">
        <v>124</v>
      </c>
      <c r="CA35" s="67" t="s">
        <v>108</v>
      </c>
    </row>
    <row r="36" spans="1:79" ht="15" hidden="1" customHeight="1" x14ac:dyDescent="0.2">
      <c r="A36" s="68" t="str">
        <f>VLOOKUP($B36,[1]Planilha2!$A:$B,2,FALSE)</f>
        <v>2</v>
      </c>
      <c r="B36" s="68">
        <v>541521120022417</v>
      </c>
      <c r="C36" s="67" t="s">
        <v>74</v>
      </c>
      <c r="D36" s="67" t="s">
        <v>75</v>
      </c>
      <c r="E36" s="67" t="s">
        <v>76</v>
      </c>
      <c r="F36" s="67" t="s">
        <v>77</v>
      </c>
      <c r="G36" s="68">
        <v>541521120022417</v>
      </c>
      <c r="H36" s="68">
        <v>1883000800073</v>
      </c>
      <c r="I36" s="68">
        <v>7908236800322</v>
      </c>
      <c r="J36" s="68" t="s">
        <v>509</v>
      </c>
      <c r="K36" s="68">
        <v>400569604</v>
      </c>
      <c r="L36" s="68" t="e">
        <v>#N/A</v>
      </c>
      <c r="M36" s="67" t="s">
        <v>139</v>
      </c>
      <c r="N36" s="67" t="s">
        <v>140</v>
      </c>
      <c r="O36" s="67" t="s">
        <v>141</v>
      </c>
      <c r="P36" s="67" t="s">
        <v>142</v>
      </c>
      <c r="Q36" s="67" t="s">
        <v>143</v>
      </c>
      <c r="R36" s="67" t="s">
        <v>83</v>
      </c>
      <c r="S36" s="67" t="s">
        <v>84</v>
      </c>
      <c r="T36" s="69">
        <v>54.735199999999999</v>
      </c>
      <c r="U36" s="69">
        <v>75.443680000000001</v>
      </c>
      <c r="V36" s="69">
        <v>55.4</v>
      </c>
      <c r="W36" s="69">
        <v>76.36</v>
      </c>
      <c r="X36" s="69">
        <v>62.96</v>
      </c>
      <c r="Y36" s="69">
        <v>86.78</v>
      </c>
      <c r="Z36" s="69">
        <v>62.2</v>
      </c>
      <c r="AA36" s="69">
        <v>85.74</v>
      </c>
      <c r="AB36" s="69">
        <v>66.75</v>
      </c>
      <c r="AC36" s="69">
        <v>92.01</v>
      </c>
      <c r="AD36" s="69">
        <v>65.95</v>
      </c>
      <c r="AE36" s="69">
        <v>90.91</v>
      </c>
      <c r="AF36" s="69">
        <v>67.16</v>
      </c>
      <c r="AG36" s="69">
        <v>92.57</v>
      </c>
      <c r="AH36" s="69">
        <v>66.349999999999994</v>
      </c>
      <c r="AI36" s="69">
        <v>91.46</v>
      </c>
      <c r="AJ36" s="69">
        <v>67.569999999999993</v>
      </c>
      <c r="AK36" s="69">
        <v>93.14</v>
      </c>
      <c r="AL36" s="69">
        <v>66.760000000000005</v>
      </c>
      <c r="AM36" s="69">
        <v>92.02</v>
      </c>
      <c r="AN36" s="69">
        <v>68.400000000000006</v>
      </c>
      <c r="AO36" s="69">
        <v>94.28</v>
      </c>
      <c r="AP36" s="69">
        <v>67.58</v>
      </c>
      <c r="AQ36" s="69">
        <v>93.15</v>
      </c>
      <c r="AR36" s="69">
        <v>68.83</v>
      </c>
      <c r="AS36" s="69">
        <v>94.87</v>
      </c>
      <c r="AT36" s="69">
        <v>68</v>
      </c>
      <c r="AU36" s="69">
        <v>93.73</v>
      </c>
      <c r="AV36" s="69">
        <v>69.260000000000005</v>
      </c>
      <c r="AW36" s="69">
        <v>95.47</v>
      </c>
      <c r="AX36" s="69">
        <v>68.42</v>
      </c>
      <c r="AY36" s="69">
        <v>94.31</v>
      </c>
      <c r="AZ36" s="69">
        <v>69.69</v>
      </c>
      <c r="BA36" s="69">
        <v>96.06</v>
      </c>
      <c r="BB36" s="69">
        <v>68.849999999999994</v>
      </c>
      <c r="BC36" s="69">
        <v>94.9</v>
      </c>
      <c r="BD36" s="69">
        <v>70.13</v>
      </c>
      <c r="BE36" s="69">
        <v>96.67</v>
      </c>
      <c r="BF36" s="69">
        <v>69.290000000000006</v>
      </c>
      <c r="BG36" s="69">
        <v>95.51</v>
      </c>
      <c r="BH36" s="69">
        <v>71.03</v>
      </c>
      <c r="BI36" s="69">
        <v>97.91</v>
      </c>
      <c r="BJ36" s="69">
        <v>70.180000000000007</v>
      </c>
      <c r="BK36" s="69">
        <v>96.74</v>
      </c>
      <c r="BL36" s="69">
        <v>71.489999999999995</v>
      </c>
      <c r="BM36" s="69">
        <v>98.54</v>
      </c>
      <c r="BN36" s="69">
        <v>70.63</v>
      </c>
      <c r="BO36" s="69">
        <v>97.36</v>
      </c>
      <c r="BP36" s="69">
        <v>71.95</v>
      </c>
      <c r="BQ36" s="69">
        <v>99.18</v>
      </c>
      <c r="BR36" s="69">
        <v>71.09</v>
      </c>
      <c r="BS36" s="69">
        <v>97.99</v>
      </c>
      <c r="BT36" s="67" t="s">
        <v>85</v>
      </c>
      <c r="BU36" s="67" t="s">
        <v>85</v>
      </c>
      <c r="BV36" s="67" t="s">
        <v>85</v>
      </c>
      <c r="BW36" s="67" t="s">
        <v>85</v>
      </c>
      <c r="BX36" s="67">
        <v>0</v>
      </c>
      <c r="BY36" s="67" t="s">
        <v>86</v>
      </c>
      <c r="BZ36" s="67" t="s">
        <v>124</v>
      </c>
      <c r="CA36" s="67" t="s">
        <v>108</v>
      </c>
    </row>
    <row r="37" spans="1:79" ht="15" hidden="1" customHeight="1" x14ac:dyDescent="0.2">
      <c r="A37" s="68" t="str">
        <f>VLOOKUP($B37,[1]Planilha2!$A:$B,2,FALSE)</f>
        <v>2</v>
      </c>
      <c r="B37" s="68">
        <v>541521120022517</v>
      </c>
      <c r="C37" s="67" t="s">
        <v>74</v>
      </c>
      <c r="D37" s="67" t="s">
        <v>75</v>
      </c>
      <c r="E37" s="67" t="s">
        <v>76</v>
      </c>
      <c r="F37" s="67" t="s">
        <v>77</v>
      </c>
      <c r="G37" s="68">
        <v>541521120022517</v>
      </c>
      <c r="H37" s="68">
        <v>1883000800081</v>
      </c>
      <c r="I37" s="68">
        <v>7908236800353</v>
      </c>
      <c r="J37" s="68" t="s">
        <v>510</v>
      </c>
      <c r="K37" s="68">
        <v>400569606</v>
      </c>
      <c r="L37" s="68" t="e">
        <v>#N/A</v>
      </c>
      <c r="M37" s="67" t="s">
        <v>139</v>
      </c>
      <c r="N37" s="67" t="s">
        <v>140</v>
      </c>
      <c r="O37" s="67" t="s">
        <v>144</v>
      </c>
      <c r="P37" s="67" t="s">
        <v>145</v>
      </c>
      <c r="Q37" s="67" t="s">
        <v>143</v>
      </c>
      <c r="R37" s="67" t="s">
        <v>83</v>
      </c>
      <c r="S37" s="67" t="s">
        <v>84</v>
      </c>
      <c r="T37" s="69">
        <v>107.70188</v>
      </c>
      <c r="U37" s="69">
        <v>148.45687999999998</v>
      </c>
      <c r="V37" s="69">
        <v>109.01</v>
      </c>
      <c r="W37" s="69">
        <v>150.26</v>
      </c>
      <c r="X37" s="69">
        <v>123.88</v>
      </c>
      <c r="Y37" s="69">
        <v>170.76</v>
      </c>
      <c r="Z37" s="69">
        <v>122.39</v>
      </c>
      <c r="AA37" s="69">
        <v>168.7</v>
      </c>
      <c r="AB37" s="69">
        <v>131.34</v>
      </c>
      <c r="AC37" s="69">
        <v>181.04</v>
      </c>
      <c r="AD37" s="69">
        <v>129.77000000000001</v>
      </c>
      <c r="AE37" s="69">
        <v>178.87</v>
      </c>
      <c r="AF37" s="69">
        <v>132.13999999999999</v>
      </c>
      <c r="AG37" s="69">
        <v>182.14</v>
      </c>
      <c r="AH37" s="69">
        <v>130.55000000000001</v>
      </c>
      <c r="AI37" s="69">
        <v>179.95</v>
      </c>
      <c r="AJ37" s="69">
        <v>132.94</v>
      </c>
      <c r="AK37" s="69">
        <v>183.24</v>
      </c>
      <c r="AL37" s="69">
        <v>131.35</v>
      </c>
      <c r="AM37" s="69">
        <v>181.05</v>
      </c>
      <c r="AN37" s="69">
        <v>134.59</v>
      </c>
      <c r="AO37" s="69">
        <v>185.52</v>
      </c>
      <c r="AP37" s="69">
        <v>132.97</v>
      </c>
      <c r="AQ37" s="69">
        <v>183.29</v>
      </c>
      <c r="AR37" s="69">
        <v>135.41999999999999</v>
      </c>
      <c r="AS37" s="69">
        <v>186.66</v>
      </c>
      <c r="AT37" s="69">
        <v>133.80000000000001</v>
      </c>
      <c r="AU37" s="69">
        <v>184.43</v>
      </c>
      <c r="AV37" s="69">
        <v>136.27000000000001</v>
      </c>
      <c r="AW37" s="69">
        <v>187.83</v>
      </c>
      <c r="AX37" s="69">
        <v>134.63</v>
      </c>
      <c r="AY37" s="69">
        <v>185.57</v>
      </c>
      <c r="AZ37" s="69">
        <v>137.12</v>
      </c>
      <c r="BA37" s="69">
        <v>189.01</v>
      </c>
      <c r="BB37" s="69">
        <v>135.47999999999999</v>
      </c>
      <c r="BC37" s="69">
        <v>186.75</v>
      </c>
      <c r="BD37" s="69">
        <v>137.99</v>
      </c>
      <c r="BE37" s="69">
        <v>190.2</v>
      </c>
      <c r="BF37" s="69">
        <v>136.34</v>
      </c>
      <c r="BG37" s="69">
        <v>187.93</v>
      </c>
      <c r="BH37" s="69">
        <v>139.76</v>
      </c>
      <c r="BI37" s="69">
        <v>192.64</v>
      </c>
      <c r="BJ37" s="69">
        <v>138.08000000000001</v>
      </c>
      <c r="BK37" s="69">
        <v>190.33</v>
      </c>
      <c r="BL37" s="69">
        <v>140.66</v>
      </c>
      <c r="BM37" s="69">
        <v>193.89</v>
      </c>
      <c r="BN37" s="69">
        <v>138.97999999999999</v>
      </c>
      <c r="BO37" s="69">
        <v>191.57</v>
      </c>
      <c r="BP37" s="69">
        <v>141.58000000000001</v>
      </c>
      <c r="BQ37" s="69">
        <v>195.15</v>
      </c>
      <c r="BR37" s="69">
        <v>139.88</v>
      </c>
      <c r="BS37" s="69">
        <v>192.81</v>
      </c>
      <c r="BT37" s="67" t="s">
        <v>85</v>
      </c>
      <c r="BU37" s="67" t="s">
        <v>85</v>
      </c>
      <c r="BV37" s="67" t="s">
        <v>85</v>
      </c>
      <c r="BW37" s="67" t="s">
        <v>85</v>
      </c>
      <c r="BX37" s="67">
        <v>0</v>
      </c>
      <c r="BY37" s="67" t="s">
        <v>86</v>
      </c>
      <c r="BZ37" s="67" t="s">
        <v>124</v>
      </c>
      <c r="CA37" s="67" t="s">
        <v>108</v>
      </c>
    </row>
    <row r="38" spans="1:79" ht="15" hidden="1" customHeight="1" x14ac:dyDescent="0.2">
      <c r="A38" s="68" t="str">
        <f>VLOOKUP($B38,[1]Planilha2!$A:$B,2,FALSE)</f>
        <v>2</v>
      </c>
      <c r="B38" s="68">
        <v>541521120022617</v>
      </c>
      <c r="C38" s="67" t="s">
        <v>74</v>
      </c>
      <c r="D38" s="67" t="s">
        <v>75</v>
      </c>
      <c r="E38" s="67" t="s">
        <v>76</v>
      </c>
      <c r="F38" s="67" t="s">
        <v>77</v>
      </c>
      <c r="G38" s="68">
        <v>541521120022617</v>
      </c>
      <c r="H38" s="68">
        <v>1883000800091</v>
      </c>
      <c r="I38" s="68">
        <v>7908236800315</v>
      </c>
      <c r="J38" s="68" t="s">
        <v>511</v>
      </c>
      <c r="K38" s="68" t="s">
        <v>479</v>
      </c>
      <c r="L38" s="68" t="s">
        <v>479</v>
      </c>
      <c r="M38" s="67" t="s">
        <v>139</v>
      </c>
      <c r="N38" s="67" t="s">
        <v>140</v>
      </c>
      <c r="O38" s="67" t="s">
        <v>146</v>
      </c>
      <c r="P38" s="67" t="s">
        <v>147</v>
      </c>
      <c r="Q38" s="67" t="s">
        <v>143</v>
      </c>
      <c r="R38" s="67" t="s">
        <v>83</v>
      </c>
      <c r="S38" s="67" t="s">
        <v>84</v>
      </c>
      <c r="T38" s="69">
        <v>112.77032</v>
      </c>
      <c r="U38" s="69">
        <v>155.44204000000002</v>
      </c>
      <c r="V38" s="69">
        <v>114.14</v>
      </c>
      <c r="W38" s="69">
        <v>157.33000000000001</v>
      </c>
      <c r="X38" s="69">
        <v>129.69999999999999</v>
      </c>
      <c r="Y38" s="69">
        <v>178.78</v>
      </c>
      <c r="Z38" s="69">
        <v>128.15</v>
      </c>
      <c r="AA38" s="69">
        <v>176.64</v>
      </c>
      <c r="AB38" s="69">
        <v>137.52000000000001</v>
      </c>
      <c r="AC38" s="69">
        <v>189.56</v>
      </c>
      <c r="AD38" s="69">
        <v>135.87</v>
      </c>
      <c r="AE38" s="69">
        <v>187.28</v>
      </c>
      <c r="AF38" s="69">
        <v>138.35</v>
      </c>
      <c r="AG38" s="69">
        <v>190.7</v>
      </c>
      <c r="AH38" s="69">
        <v>136.69</v>
      </c>
      <c r="AI38" s="69">
        <v>188.41</v>
      </c>
      <c r="AJ38" s="69">
        <v>139.19</v>
      </c>
      <c r="AK38" s="69">
        <v>191.86</v>
      </c>
      <c r="AL38" s="69">
        <v>137.52000000000001</v>
      </c>
      <c r="AM38" s="69">
        <v>189.56</v>
      </c>
      <c r="AN38" s="69">
        <v>140.91</v>
      </c>
      <c r="AO38" s="69">
        <v>194.23</v>
      </c>
      <c r="AP38" s="69">
        <v>139.22</v>
      </c>
      <c r="AQ38" s="69">
        <v>191.9</v>
      </c>
      <c r="AR38" s="69">
        <v>141.79</v>
      </c>
      <c r="AS38" s="69">
        <v>195.44</v>
      </c>
      <c r="AT38" s="69">
        <v>140.08000000000001</v>
      </c>
      <c r="AU38" s="69">
        <v>193.09</v>
      </c>
      <c r="AV38" s="69">
        <v>142.66999999999999</v>
      </c>
      <c r="AW38" s="69">
        <v>196.66</v>
      </c>
      <c r="AX38" s="69">
        <v>140.96</v>
      </c>
      <c r="AY38" s="69">
        <v>194.3</v>
      </c>
      <c r="AZ38" s="69">
        <v>143.57</v>
      </c>
      <c r="BA38" s="69">
        <v>197.9</v>
      </c>
      <c r="BB38" s="69">
        <v>141.85</v>
      </c>
      <c r="BC38" s="69">
        <v>195.53</v>
      </c>
      <c r="BD38" s="69">
        <v>144.47999999999999</v>
      </c>
      <c r="BE38" s="69">
        <v>199.15</v>
      </c>
      <c r="BF38" s="69">
        <v>142.74</v>
      </c>
      <c r="BG38" s="69">
        <v>196.75</v>
      </c>
      <c r="BH38" s="69">
        <v>146.33000000000001</v>
      </c>
      <c r="BI38" s="69">
        <v>201.7</v>
      </c>
      <c r="BJ38" s="69">
        <v>144.57</v>
      </c>
      <c r="BK38" s="69">
        <v>199.27</v>
      </c>
      <c r="BL38" s="69">
        <v>147.27000000000001</v>
      </c>
      <c r="BM38" s="69">
        <v>203</v>
      </c>
      <c r="BN38" s="69">
        <v>145.51</v>
      </c>
      <c r="BO38" s="69">
        <v>200.57</v>
      </c>
      <c r="BP38" s="69">
        <v>148.22999999999999</v>
      </c>
      <c r="BQ38" s="69">
        <v>204.32</v>
      </c>
      <c r="BR38" s="69">
        <v>146.44999999999999</v>
      </c>
      <c r="BS38" s="69">
        <v>201.87</v>
      </c>
      <c r="BT38" s="67" t="s">
        <v>85</v>
      </c>
      <c r="BU38" s="67" t="s">
        <v>85</v>
      </c>
      <c r="BV38" s="67" t="s">
        <v>85</v>
      </c>
      <c r="BW38" s="67" t="s">
        <v>85</v>
      </c>
      <c r="BX38" s="67">
        <v>0</v>
      </c>
      <c r="BY38" s="67" t="s">
        <v>86</v>
      </c>
      <c r="BZ38" s="67" t="s">
        <v>85</v>
      </c>
      <c r="CA38" s="67" t="s">
        <v>108</v>
      </c>
    </row>
    <row r="39" spans="1:79" ht="15" hidden="1" customHeight="1" x14ac:dyDescent="0.2">
      <c r="A39" s="68" t="str">
        <f>VLOOKUP($B39,[1]Planilha2!$A:$B,2,FALSE)</f>
        <v>2</v>
      </c>
      <c r="B39" s="68">
        <v>541521120022717</v>
      </c>
      <c r="C39" s="67" t="s">
        <v>74</v>
      </c>
      <c r="D39" s="67" t="s">
        <v>75</v>
      </c>
      <c r="E39" s="67" t="s">
        <v>76</v>
      </c>
      <c r="F39" s="67" t="s">
        <v>77</v>
      </c>
      <c r="G39" s="68">
        <v>541521120022717</v>
      </c>
      <c r="H39" s="68">
        <v>1883000800103</v>
      </c>
      <c r="I39" s="68">
        <v>7908236800346</v>
      </c>
      <c r="J39" s="68" t="s">
        <v>512</v>
      </c>
      <c r="K39" s="68" t="s">
        <v>479</v>
      </c>
      <c r="L39" s="68" t="s">
        <v>479</v>
      </c>
      <c r="M39" s="67" t="s">
        <v>139</v>
      </c>
      <c r="N39" s="67" t="s">
        <v>140</v>
      </c>
      <c r="O39" s="67" t="s">
        <v>148</v>
      </c>
      <c r="P39" s="67" t="s">
        <v>149</v>
      </c>
      <c r="Q39" s="67" t="s">
        <v>143</v>
      </c>
      <c r="R39" s="67" t="s">
        <v>83</v>
      </c>
      <c r="S39" s="67" t="s">
        <v>84</v>
      </c>
      <c r="T39" s="69">
        <v>222.18143999999998</v>
      </c>
      <c r="U39" s="69">
        <v>306.25036</v>
      </c>
      <c r="V39" s="69">
        <v>224.88</v>
      </c>
      <c r="W39" s="69">
        <v>309.97000000000003</v>
      </c>
      <c r="X39" s="69">
        <v>255.55</v>
      </c>
      <c r="Y39" s="69">
        <v>352.25</v>
      </c>
      <c r="Z39" s="69">
        <v>252.48</v>
      </c>
      <c r="AA39" s="69">
        <v>348.02</v>
      </c>
      <c r="AB39" s="69">
        <v>270.95</v>
      </c>
      <c r="AC39" s="69">
        <v>373.48</v>
      </c>
      <c r="AD39" s="69">
        <v>267.69</v>
      </c>
      <c r="AE39" s="69">
        <v>368.98</v>
      </c>
      <c r="AF39" s="69">
        <v>272.58999999999997</v>
      </c>
      <c r="AG39" s="69">
        <v>375.74</v>
      </c>
      <c r="AH39" s="69">
        <v>269.32</v>
      </c>
      <c r="AI39" s="69">
        <v>371.23</v>
      </c>
      <c r="AJ39" s="69">
        <v>274.25</v>
      </c>
      <c r="AK39" s="69">
        <v>378.03</v>
      </c>
      <c r="AL39" s="69">
        <v>270.95999999999998</v>
      </c>
      <c r="AM39" s="69">
        <v>373.49</v>
      </c>
      <c r="AN39" s="69">
        <v>277.64</v>
      </c>
      <c r="AO39" s="69">
        <v>382.7</v>
      </c>
      <c r="AP39" s="69">
        <v>274.3</v>
      </c>
      <c r="AQ39" s="69">
        <v>378.09</v>
      </c>
      <c r="AR39" s="69">
        <v>279.36</v>
      </c>
      <c r="AS39" s="69">
        <v>385.07</v>
      </c>
      <c r="AT39" s="69">
        <v>276.01</v>
      </c>
      <c r="AU39" s="69">
        <v>380.45</v>
      </c>
      <c r="AV39" s="69">
        <v>281.11</v>
      </c>
      <c r="AW39" s="69">
        <v>387.48</v>
      </c>
      <c r="AX39" s="69">
        <v>277.73</v>
      </c>
      <c r="AY39" s="69">
        <v>382.82</v>
      </c>
      <c r="AZ39" s="69">
        <v>282.87</v>
      </c>
      <c r="BA39" s="69">
        <v>389.91</v>
      </c>
      <c r="BB39" s="69">
        <v>279.48</v>
      </c>
      <c r="BC39" s="69">
        <v>385.23</v>
      </c>
      <c r="BD39" s="69">
        <v>284.66000000000003</v>
      </c>
      <c r="BE39" s="69">
        <v>392.37</v>
      </c>
      <c r="BF39" s="69">
        <v>281.25</v>
      </c>
      <c r="BG39" s="69">
        <v>387.67</v>
      </c>
      <c r="BH39" s="69">
        <v>288.31</v>
      </c>
      <c r="BI39" s="69">
        <v>397.41</v>
      </c>
      <c r="BJ39" s="69">
        <v>284.85000000000002</v>
      </c>
      <c r="BK39" s="69">
        <v>392.64</v>
      </c>
      <c r="BL39" s="69">
        <v>290.17</v>
      </c>
      <c r="BM39" s="69">
        <v>399.97</v>
      </c>
      <c r="BN39" s="69">
        <v>286.69</v>
      </c>
      <c r="BO39" s="69">
        <v>395.17</v>
      </c>
      <c r="BP39" s="69">
        <v>292.06</v>
      </c>
      <c r="BQ39" s="69">
        <v>402.57</v>
      </c>
      <c r="BR39" s="69">
        <v>288.55</v>
      </c>
      <c r="BS39" s="69">
        <v>397.74</v>
      </c>
      <c r="BT39" s="67" t="s">
        <v>85</v>
      </c>
      <c r="BU39" s="67" t="s">
        <v>85</v>
      </c>
      <c r="BV39" s="67" t="s">
        <v>85</v>
      </c>
      <c r="BW39" s="67" t="s">
        <v>85</v>
      </c>
      <c r="BX39" s="67">
        <v>0</v>
      </c>
      <c r="BY39" s="67" t="s">
        <v>86</v>
      </c>
      <c r="BZ39" s="67" t="s">
        <v>124</v>
      </c>
      <c r="CA39" s="67" t="s">
        <v>108</v>
      </c>
    </row>
    <row r="40" spans="1:79" ht="15" hidden="1" customHeight="1" x14ac:dyDescent="0.2">
      <c r="A40" s="68" t="str">
        <f>VLOOKUP($B40,[1]Planilha2!$A:$B,2,FALSE)</f>
        <v>2</v>
      </c>
      <c r="B40" s="68">
        <v>541522030024317</v>
      </c>
      <c r="C40" s="67" t="s">
        <v>74</v>
      </c>
      <c r="D40" s="67" t="s">
        <v>75</v>
      </c>
      <c r="E40" s="67" t="s">
        <v>76</v>
      </c>
      <c r="F40" s="67" t="s">
        <v>77</v>
      </c>
      <c r="G40" s="68">
        <v>541522030024317</v>
      </c>
      <c r="H40" s="68">
        <v>1883000820031</v>
      </c>
      <c r="I40" s="68">
        <v>7908236800377</v>
      </c>
      <c r="J40" s="68" t="s">
        <v>513</v>
      </c>
      <c r="K40" s="68">
        <v>400571040</v>
      </c>
      <c r="L40" s="68" t="e">
        <v>#N/A</v>
      </c>
      <c r="M40" s="67" t="s">
        <v>158</v>
      </c>
      <c r="N40" s="67" t="s">
        <v>159</v>
      </c>
      <c r="O40" s="67" t="s">
        <v>160</v>
      </c>
      <c r="P40" s="67" t="s">
        <v>161</v>
      </c>
      <c r="Q40" s="67" t="s">
        <v>162</v>
      </c>
      <c r="R40" s="67" t="s">
        <v>107</v>
      </c>
      <c r="S40" s="67" t="s">
        <v>84</v>
      </c>
      <c r="T40" s="69">
        <v>54.51784</v>
      </c>
      <c r="U40" s="69">
        <v>75.147279999999995</v>
      </c>
      <c r="V40" s="69">
        <v>55.18</v>
      </c>
      <c r="W40" s="69">
        <v>76.06</v>
      </c>
      <c r="X40" s="69">
        <v>62.7</v>
      </c>
      <c r="Y40" s="69">
        <v>86.43</v>
      </c>
      <c r="Z40" s="69">
        <v>61.95</v>
      </c>
      <c r="AA40" s="69">
        <v>85.39</v>
      </c>
      <c r="AB40" s="69">
        <v>66.48</v>
      </c>
      <c r="AC40" s="69">
        <v>91.64</v>
      </c>
      <c r="AD40" s="69">
        <v>65.680000000000007</v>
      </c>
      <c r="AE40" s="69">
        <v>90.53</v>
      </c>
      <c r="AF40" s="69">
        <v>66.88</v>
      </c>
      <c r="AG40" s="69">
        <v>92.19</v>
      </c>
      <c r="AH40" s="69">
        <v>66.08</v>
      </c>
      <c r="AI40" s="69">
        <v>91.08</v>
      </c>
      <c r="AJ40" s="69">
        <v>67.290000000000006</v>
      </c>
      <c r="AK40" s="69">
        <v>92.75</v>
      </c>
      <c r="AL40" s="69">
        <v>66.48</v>
      </c>
      <c r="AM40" s="69">
        <v>91.64</v>
      </c>
      <c r="AN40" s="69">
        <v>68.12</v>
      </c>
      <c r="AO40" s="69">
        <v>93.9</v>
      </c>
      <c r="AP40" s="69">
        <v>67.3</v>
      </c>
      <c r="AQ40" s="69">
        <v>92.77</v>
      </c>
      <c r="AR40" s="69">
        <v>68.540000000000006</v>
      </c>
      <c r="AS40" s="69">
        <v>94.48</v>
      </c>
      <c r="AT40" s="69">
        <v>67.72</v>
      </c>
      <c r="AU40" s="69">
        <v>93.34</v>
      </c>
      <c r="AV40" s="69">
        <v>68.97</v>
      </c>
      <c r="AW40" s="69">
        <v>95.07</v>
      </c>
      <c r="AX40" s="69">
        <v>68.14</v>
      </c>
      <c r="AY40" s="69">
        <v>93.92</v>
      </c>
      <c r="AZ40" s="69">
        <v>69.400000000000006</v>
      </c>
      <c r="BA40" s="69">
        <v>95.66</v>
      </c>
      <c r="BB40" s="69">
        <v>68.569999999999993</v>
      </c>
      <c r="BC40" s="69">
        <v>94.52</v>
      </c>
      <c r="BD40" s="69">
        <v>69.84</v>
      </c>
      <c r="BE40" s="69">
        <v>96.27</v>
      </c>
      <c r="BF40" s="69">
        <v>69.010000000000005</v>
      </c>
      <c r="BG40" s="69">
        <v>95.12</v>
      </c>
      <c r="BH40" s="69">
        <v>70.739999999999995</v>
      </c>
      <c r="BI40" s="69">
        <v>97.51</v>
      </c>
      <c r="BJ40" s="69">
        <v>69.89</v>
      </c>
      <c r="BK40" s="69">
        <v>96.34</v>
      </c>
      <c r="BL40" s="69">
        <v>71.2</v>
      </c>
      <c r="BM40" s="69">
        <v>98.14</v>
      </c>
      <c r="BN40" s="69">
        <v>70.34</v>
      </c>
      <c r="BO40" s="69">
        <v>96.96</v>
      </c>
      <c r="BP40" s="69">
        <v>71.66</v>
      </c>
      <c r="BQ40" s="69">
        <v>98.78</v>
      </c>
      <c r="BR40" s="69">
        <v>70.8</v>
      </c>
      <c r="BS40" s="69">
        <v>97.59</v>
      </c>
      <c r="BT40" s="67" t="s">
        <v>85</v>
      </c>
      <c r="BU40" s="67" t="s">
        <v>85</v>
      </c>
      <c r="BV40" s="67" t="s">
        <v>85</v>
      </c>
      <c r="BW40" s="67" t="s">
        <v>85</v>
      </c>
      <c r="BX40" s="67">
        <v>0</v>
      </c>
      <c r="BY40" s="67" t="s">
        <v>86</v>
      </c>
      <c r="BZ40" s="67" t="s">
        <v>85</v>
      </c>
      <c r="CA40" s="67" t="s">
        <v>163</v>
      </c>
    </row>
    <row r="41" spans="1:79" ht="15" hidden="1" customHeight="1" x14ac:dyDescent="0.2">
      <c r="A41" s="68" t="str">
        <f>VLOOKUP($B41,[1]Planilha2!$A:$B,2,FALSE)</f>
        <v>2</v>
      </c>
      <c r="B41" s="68">
        <v>541522030024417</v>
      </c>
      <c r="C41" s="67" t="s">
        <v>74</v>
      </c>
      <c r="D41" s="67" t="s">
        <v>75</v>
      </c>
      <c r="E41" s="67" t="s">
        <v>76</v>
      </c>
      <c r="F41" s="67" t="s">
        <v>77</v>
      </c>
      <c r="G41" s="68">
        <v>541522030024417</v>
      </c>
      <c r="H41" s="68">
        <v>1883000820066</v>
      </c>
      <c r="I41" s="68">
        <v>7908236801084</v>
      </c>
      <c r="J41" s="68" t="s">
        <v>514</v>
      </c>
      <c r="K41" s="68" t="s">
        <v>479</v>
      </c>
      <c r="L41" s="68" t="s">
        <v>479</v>
      </c>
      <c r="M41" s="67" t="s">
        <v>158</v>
      </c>
      <c r="N41" s="67" t="s">
        <v>159</v>
      </c>
      <c r="O41" s="67" t="s">
        <v>164</v>
      </c>
      <c r="P41" s="67" t="s">
        <v>165</v>
      </c>
      <c r="Q41" s="67" t="s">
        <v>162</v>
      </c>
      <c r="R41" s="67" t="s">
        <v>107</v>
      </c>
      <c r="S41" s="67" t="s">
        <v>84</v>
      </c>
      <c r="T41" s="69">
        <v>8.0126799999999996</v>
      </c>
      <c r="U41" s="69">
        <v>11.04584</v>
      </c>
      <c r="V41" s="69">
        <v>8.11</v>
      </c>
      <c r="W41" s="69">
        <v>11.18</v>
      </c>
      <c r="X41" s="69">
        <v>9.2200000000000006</v>
      </c>
      <c r="Y41" s="69">
        <v>12.71</v>
      </c>
      <c r="Z41" s="69">
        <v>9.11</v>
      </c>
      <c r="AA41" s="69">
        <v>12.56</v>
      </c>
      <c r="AB41" s="69">
        <v>9.77</v>
      </c>
      <c r="AC41" s="69">
        <v>13.47</v>
      </c>
      <c r="AD41" s="69">
        <v>9.65</v>
      </c>
      <c r="AE41" s="69">
        <v>13.3</v>
      </c>
      <c r="AF41" s="69">
        <v>9.83</v>
      </c>
      <c r="AG41" s="69">
        <v>13.55</v>
      </c>
      <c r="AH41" s="69">
        <v>9.7100000000000009</v>
      </c>
      <c r="AI41" s="69">
        <v>13.38</v>
      </c>
      <c r="AJ41" s="69">
        <v>9.89</v>
      </c>
      <c r="AK41" s="69">
        <v>13.63</v>
      </c>
      <c r="AL41" s="69">
        <v>9.77</v>
      </c>
      <c r="AM41" s="69">
        <v>13.47</v>
      </c>
      <c r="AN41" s="69">
        <v>10.01</v>
      </c>
      <c r="AO41" s="69">
        <v>13.8</v>
      </c>
      <c r="AP41" s="69">
        <v>9.89</v>
      </c>
      <c r="AQ41" s="69">
        <v>13.63</v>
      </c>
      <c r="AR41" s="69">
        <v>10.08</v>
      </c>
      <c r="AS41" s="69">
        <v>13.89</v>
      </c>
      <c r="AT41" s="69">
        <v>9.9499999999999993</v>
      </c>
      <c r="AU41" s="69">
        <v>13.72</v>
      </c>
      <c r="AV41" s="69">
        <v>10.14</v>
      </c>
      <c r="AW41" s="69">
        <v>13.98</v>
      </c>
      <c r="AX41" s="69">
        <v>10.02</v>
      </c>
      <c r="AY41" s="69">
        <v>13.81</v>
      </c>
      <c r="AZ41" s="69">
        <v>10.199999999999999</v>
      </c>
      <c r="BA41" s="69">
        <v>14.06</v>
      </c>
      <c r="BB41" s="69">
        <v>10.08</v>
      </c>
      <c r="BC41" s="69">
        <v>13.89</v>
      </c>
      <c r="BD41" s="69">
        <v>10.27</v>
      </c>
      <c r="BE41" s="69">
        <v>14.16</v>
      </c>
      <c r="BF41" s="69">
        <v>10.14</v>
      </c>
      <c r="BG41" s="69">
        <v>13.98</v>
      </c>
      <c r="BH41" s="69">
        <v>10.4</v>
      </c>
      <c r="BI41" s="69">
        <v>14.34</v>
      </c>
      <c r="BJ41" s="69">
        <v>10.27</v>
      </c>
      <c r="BK41" s="69">
        <v>14.16</v>
      </c>
      <c r="BL41" s="69">
        <v>10.47</v>
      </c>
      <c r="BM41" s="69">
        <v>14.43</v>
      </c>
      <c r="BN41" s="69">
        <v>10.34</v>
      </c>
      <c r="BO41" s="69">
        <v>14.25</v>
      </c>
      <c r="BP41" s="69">
        <v>10.53</v>
      </c>
      <c r="BQ41" s="69">
        <v>14.51</v>
      </c>
      <c r="BR41" s="69">
        <v>10.41</v>
      </c>
      <c r="BS41" s="69">
        <v>14.35</v>
      </c>
      <c r="BT41" s="67" t="s">
        <v>85</v>
      </c>
      <c r="BU41" s="67" t="s">
        <v>85</v>
      </c>
      <c r="BV41" s="67" t="s">
        <v>85</v>
      </c>
      <c r="BW41" s="67" t="s">
        <v>85</v>
      </c>
      <c r="BX41" s="67">
        <v>0</v>
      </c>
      <c r="BY41" s="67" t="s">
        <v>86</v>
      </c>
      <c r="BZ41" s="67" t="s">
        <v>124</v>
      </c>
      <c r="CA41" s="67" t="s">
        <v>163</v>
      </c>
    </row>
    <row r="42" spans="1:79" ht="15" hidden="1" customHeight="1" x14ac:dyDescent="0.2">
      <c r="A42" s="68" t="str">
        <f>VLOOKUP($B42,[1]Planilha2!$A:$B,2,FALSE)</f>
        <v>2</v>
      </c>
      <c r="B42" s="68">
        <v>541522030024517</v>
      </c>
      <c r="C42" s="67" t="s">
        <v>74</v>
      </c>
      <c r="D42" s="67" t="s">
        <v>75</v>
      </c>
      <c r="E42" s="67" t="s">
        <v>76</v>
      </c>
      <c r="F42" s="67" t="s">
        <v>77</v>
      </c>
      <c r="G42" s="68">
        <v>541522030024517</v>
      </c>
      <c r="H42" s="68">
        <v>1883000820104</v>
      </c>
      <c r="I42" s="68">
        <v>7908236800384</v>
      </c>
      <c r="J42" s="68" t="s">
        <v>515</v>
      </c>
      <c r="K42" s="68">
        <v>400569607</v>
      </c>
      <c r="L42" s="68" t="e">
        <v>#N/A</v>
      </c>
      <c r="M42" s="67" t="s">
        <v>158</v>
      </c>
      <c r="N42" s="67" t="s">
        <v>159</v>
      </c>
      <c r="O42" s="67" t="s">
        <v>166</v>
      </c>
      <c r="P42" s="67" t="s">
        <v>167</v>
      </c>
      <c r="Q42" s="67" t="s">
        <v>162</v>
      </c>
      <c r="R42" s="67" t="s">
        <v>107</v>
      </c>
      <c r="S42" s="67" t="s">
        <v>84</v>
      </c>
      <c r="T42" s="69">
        <v>40.1128</v>
      </c>
      <c r="U42" s="69">
        <v>55.28848</v>
      </c>
      <c r="V42" s="69">
        <v>40.6</v>
      </c>
      <c r="W42" s="69">
        <v>55.96</v>
      </c>
      <c r="X42" s="69">
        <v>46.14</v>
      </c>
      <c r="Y42" s="69">
        <v>63.6</v>
      </c>
      <c r="Z42" s="69">
        <v>45.59</v>
      </c>
      <c r="AA42" s="69">
        <v>62.84</v>
      </c>
      <c r="AB42" s="69">
        <v>48.92</v>
      </c>
      <c r="AC42" s="69">
        <v>67.430000000000007</v>
      </c>
      <c r="AD42" s="69">
        <v>48.33</v>
      </c>
      <c r="AE42" s="69">
        <v>66.62</v>
      </c>
      <c r="AF42" s="69">
        <v>49.22</v>
      </c>
      <c r="AG42" s="69">
        <v>67.84</v>
      </c>
      <c r="AH42" s="69">
        <v>48.63</v>
      </c>
      <c r="AI42" s="69">
        <v>67.03</v>
      </c>
      <c r="AJ42" s="69">
        <v>49.52</v>
      </c>
      <c r="AK42" s="69">
        <v>68.260000000000005</v>
      </c>
      <c r="AL42" s="69">
        <v>48.92</v>
      </c>
      <c r="AM42" s="69">
        <v>67.430000000000007</v>
      </c>
      <c r="AN42" s="69">
        <v>50.13</v>
      </c>
      <c r="AO42" s="69">
        <v>69.099999999999994</v>
      </c>
      <c r="AP42" s="69">
        <v>49.53</v>
      </c>
      <c r="AQ42" s="69">
        <v>68.27</v>
      </c>
      <c r="AR42" s="69">
        <v>50.44</v>
      </c>
      <c r="AS42" s="69">
        <v>69.53</v>
      </c>
      <c r="AT42" s="69">
        <v>49.83</v>
      </c>
      <c r="AU42" s="69">
        <v>68.69</v>
      </c>
      <c r="AV42" s="69">
        <v>50.76</v>
      </c>
      <c r="AW42" s="69">
        <v>69.97</v>
      </c>
      <c r="AX42" s="69">
        <v>50.15</v>
      </c>
      <c r="AY42" s="69">
        <v>69.13</v>
      </c>
      <c r="AZ42" s="69">
        <v>51.07</v>
      </c>
      <c r="BA42" s="69">
        <v>70.39</v>
      </c>
      <c r="BB42" s="69">
        <v>50.46</v>
      </c>
      <c r="BC42" s="69">
        <v>69.55</v>
      </c>
      <c r="BD42" s="69">
        <v>51.4</v>
      </c>
      <c r="BE42" s="69">
        <v>70.849999999999994</v>
      </c>
      <c r="BF42" s="69">
        <v>50.78</v>
      </c>
      <c r="BG42" s="69">
        <v>69.989999999999995</v>
      </c>
      <c r="BH42" s="69">
        <v>52.06</v>
      </c>
      <c r="BI42" s="69">
        <v>71.760000000000005</v>
      </c>
      <c r="BJ42" s="69">
        <v>51.43</v>
      </c>
      <c r="BK42" s="69">
        <v>70.89</v>
      </c>
      <c r="BL42" s="69">
        <v>52.39</v>
      </c>
      <c r="BM42" s="69">
        <v>72.209999999999994</v>
      </c>
      <c r="BN42" s="69">
        <v>51.76</v>
      </c>
      <c r="BO42" s="69">
        <v>71.349999999999994</v>
      </c>
      <c r="BP42" s="69">
        <v>52.73</v>
      </c>
      <c r="BQ42" s="69">
        <v>72.680000000000007</v>
      </c>
      <c r="BR42" s="69">
        <v>52.1</v>
      </c>
      <c r="BS42" s="69">
        <v>71.81</v>
      </c>
      <c r="BT42" s="67" t="s">
        <v>85</v>
      </c>
      <c r="BU42" s="67" t="s">
        <v>85</v>
      </c>
      <c r="BV42" s="67" t="s">
        <v>85</v>
      </c>
      <c r="BW42" s="67" t="s">
        <v>85</v>
      </c>
      <c r="BX42" s="67">
        <v>0</v>
      </c>
      <c r="BY42" s="67" t="s">
        <v>86</v>
      </c>
      <c r="BZ42" s="67" t="s">
        <v>124</v>
      </c>
      <c r="CA42" s="67" t="s">
        <v>163</v>
      </c>
    </row>
    <row r="43" spans="1:79" ht="15" hidden="1" customHeight="1" x14ac:dyDescent="0.2">
      <c r="A43" s="68" t="str">
        <f>VLOOKUP($B43,[1]Planilha2!$A:$B,2,FALSE)</f>
        <v>2</v>
      </c>
      <c r="B43" s="68">
        <v>541522030024617</v>
      </c>
      <c r="C43" s="67" t="s">
        <v>74</v>
      </c>
      <c r="D43" s="67" t="s">
        <v>75</v>
      </c>
      <c r="E43" s="67" t="s">
        <v>76</v>
      </c>
      <c r="F43" s="67" t="s">
        <v>77</v>
      </c>
      <c r="G43" s="68">
        <v>541522030024617</v>
      </c>
      <c r="H43" s="68">
        <v>1883000820112</v>
      </c>
      <c r="I43" s="68">
        <v>7908236800391</v>
      </c>
      <c r="J43" s="68" t="s">
        <v>516</v>
      </c>
      <c r="K43" s="68">
        <v>400569608</v>
      </c>
      <c r="L43" s="68" t="e">
        <v>#N/A</v>
      </c>
      <c r="M43" s="67" t="s">
        <v>158</v>
      </c>
      <c r="N43" s="67" t="s">
        <v>159</v>
      </c>
      <c r="O43" s="67" t="s">
        <v>168</v>
      </c>
      <c r="P43" s="67" t="s">
        <v>169</v>
      </c>
      <c r="Q43" s="67" t="s">
        <v>162</v>
      </c>
      <c r="R43" s="67" t="s">
        <v>107</v>
      </c>
      <c r="S43" s="67" t="s">
        <v>84</v>
      </c>
      <c r="T43" s="69">
        <v>60.188960000000002</v>
      </c>
      <c r="U43" s="69">
        <v>82.962360000000004</v>
      </c>
      <c r="V43" s="69">
        <v>60.92</v>
      </c>
      <c r="W43" s="69">
        <v>83.97</v>
      </c>
      <c r="X43" s="69">
        <v>69.23</v>
      </c>
      <c r="Y43" s="69">
        <v>95.43</v>
      </c>
      <c r="Z43" s="69">
        <v>68.400000000000006</v>
      </c>
      <c r="AA43" s="69">
        <v>94.28</v>
      </c>
      <c r="AB43" s="69">
        <v>73.400000000000006</v>
      </c>
      <c r="AC43" s="69">
        <v>101.17</v>
      </c>
      <c r="AD43" s="69">
        <v>72.52</v>
      </c>
      <c r="AE43" s="69">
        <v>99.96</v>
      </c>
      <c r="AF43" s="69">
        <v>73.84</v>
      </c>
      <c r="AG43" s="69">
        <v>101.78</v>
      </c>
      <c r="AH43" s="69">
        <v>72.959999999999994</v>
      </c>
      <c r="AI43" s="69">
        <v>100.57</v>
      </c>
      <c r="AJ43" s="69">
        <v>74.3</v>
      </c>
      <c r="AK43" s="69">
        <v>102.41</v>
      </c>
      <c r="AL43" s="69">
        <v>73.400000000000006</v>
      </c>
      <c r="AM43" s="69">
        <v>101.17</v>
      </c>
      <c r="AN43" s="69">
        <v>75.209999999999994</v>
      </c>
      <c r="AO43" s="69">
        <v>103.67</v>
      </c>
      <c r="AP43" s="69">
        <v>74.31</v>
      </c>
      <c r="AQ43" s="69">
        <v>102.43</v>
      </c>
      <c r="AR43" s="69">
        <v>75.680000000000007</v>
      </c>
      <c r="AS43" s="69">
        <v>104.32</v>
      </c>
      <c r="AT43" s="69">
        <v>74.77</v>
      </c>
      <c r="AU43" s="69">
        <v>103.06</v>
      </c>
      <c r="AV43" s="69">
        <v>76.150000000000006</v>
      </c>
      <c r="AW43" s="69">
        <v>104.96</v>
      </c>
      <c r="AX43" s="69">
        <v>75.239999999999995</v>
      </c>
      <c r="AY43" s="69">
        <v>103.71</v>
      </c>
      <c r="AZ43" s="69">
        <v>76.63</v>
      </c>
      <c r="BA43" s="69">
        <v>105.63</v>
      </c>
      <c r="BB43" s="69">
        <v>75.709999999999994</v>
      </c>
      <c r="BC43" s="69">
        <v>104.36</v>
      </c>
      <c r="BD43" s="69">
        <v>77.12</v>
      </c>
      <c r="BE43" s="69">
        <v>106.3</v>
      </c>
      <c r="BF43" s="69">
        <v>76.19</v>
      </c>
      <c r="BG43" s="69">
        <v>105.02</v>
      </c>
      <c r="BH43" s="69">
        <v>78.11</v>
      </c>
      <c r="BI43" s="69">
        <v>107.67</v>
      </c>
      <c r="BJ43" s="69">
        <v>77.17</v>
      </c>
      <c r="BK43" s="69">
        <v>106.37</v>
      </c>
      <c r="BL43" s="69">
        <v>78.61</v>
      </c>
      <c r="BM43" s="69">
        <v>108.36</v>
      </c>
      <c r="BN43" s="69">
        <v>77.67</v>
      </c>
      <c r="BO43" s="69">
        <v>107.06</v>
      </c>
      <c r="BP43" s="69">
        <v>79.12</v>
      </c>
      <c r="BQ43" s="69">
        <v>109.06</v>
      </c>
      <c r="BR43" s="69">
        <v>78.17</v>
      </c>
      <c r="BS43" s="69">
        <v>107.75</v>
      </c>
      <c r="BT43" s="67" t="s">
        <v>85</v>
      </c>
      <c r="BU43" s="67" t="s">
        <v>85</v>
      </c>
      <c r="BV43" s="67" t="s">
        <v>85</v>
      </c>
      <c r="BW43" s="67" t="s">
        <v>85</v>
      </c>
      <c r="BX43" s="67">
        <v>0</v>
      </c>
      <c r="BY43" s="67" t="s">
        <v>86</v>
      </c>
      <c r="BZ43" s="67" t="s">
        <v>124</v>
      </c>
      <c r="CA43" s="67" t="s">
        <v>163</v>
      </c>
    </row>
    <row r="44" spans="1:79" ht="15" hidden="1" customHeight="1" x14ac:dyDescent="0.2">
      <c r="A44" s="68" t="str">
        <f>VLOOKUP($B44,[1]Planilha2!$A:$B,2,FALSE)</f>
        <v>2</v>
      </c>
      <c r="B44" s="68">
        <v>541522030024717</v>
      </c>
      <c r="C44" s="67" t="s">
        <v>74</v>
      </c>
      <c r="D44" s="67" t="s">
        <v>75</v>
      </c>
      <c r="E44" s="67" t="s">
        <v>76</v>
      </c>
      <c r="F44" s="67" t="s">
        <v>77</v>
      </c>
      <c r="G44" s="68">
        <v>541522030024717</v>
      </c>
      <c r="H44" s="68">
        <v>1883000820139</v>
      </c>
      <c r="I44" s="68">
        <v>7908236800407</v>
      </c>
      <c r="J44" s="68" t="s">
        <v>517</v>
      </c>
      <c r="K44" s="68">
        <v>400569609</v>
      </c>
      <c r="L44" s="68" t="e">
        <v>#N/A</v>
      </c>
      <c r="M44" s="67" t="s">
        <v>158</v>
      </c>
      <c r="N44" s="67" t="s">
        <v>159</v>
      </c>
      <c r="O44" s="67" t="s">
        <v>170</v>
      </c>
      <c r="P44" s="67" t="s">
        <v>171</v>
      </c>
      <c r="Q44" s="67" t="s">
        <v>162</v>
      </c>
      <c r="R44" s="67" t="s">
        <v>107</v>
      </c>
      <c r="S44" s="67" t="s">
        <v>84</v>
      </c>
      <c r="T44" s="69">
        <v>120.37792</v>
      </c>
      <c r="U44" s="69">
        <v>165.92472000000001</v>
      </c>
      <c r="V44" s="69">
        <v>121.84</v>
      </c>
      <c r="W44" s="69">
        <v>167.94</v>
      </c>
      <c r="X44" s="69">
        <v>138.46</v>
      </c>
      <c r="Y44" s="69">
        <v>190.85</v>
      </c>
      <c r="Z44" s="69">
        <v>136.80000000000001</v>
      </c>
      <c r="AA44" s="69">
        <v>188.56</v>
      </c>
      <c r="AB44" s="69">
        <v>146.80000000000001</v>
      </c>
      <c r="AC44" s="69">
        <v>202.35</v>
      </c>
      <c r="AD44" s="69">
        <v>145.04</v>
      </c>
      <c r="AE44" s="69">
        <v>199.92</v>
      </c>
      <c r="AF44" s="69">
        <v>147.69</v>
      </c>
      <c r="AG44" s="69">
        <v>203.58</v>
      </c>
      <c r="AH44" s="69">
        <v>145.91999999999999</v>
      </c>
      <c r="AI44" s="69">
        <v>201.14</v>
      </c>
      <c r="AJ44" s="69">
        <v>148.59</v>
      </c>
      <c r="AK44" s="69">
        <v>204.82</v>
      </c>
      <c r="AL44" s="69">
        <v>146.81</v>
      </c>
      <c r="AM44" s="69">
        <v>202.36</v>
      </c>
      <c r="AN44" s="69">
        <v>150.41999999999999</v>
      </c>
      <c r="AO44" s="69">
        <v>207.34</v>
      </c>
      <c r="AP44" s="69">
        <v>148.62</v>
      </c>
      <c r="AQ44" s="69">
        <v>204.86</v>
      </c>
      <c r="AR44" s="69">
        <v>151.36000000000001</v>
      </c>
      <c r="AS44" s="69">
        <v>208.63</v>
      </c>
      <c r="AT44" s="69">
        <v>149.54</v>
      </c>
      <c r="AU44" s="69">
        <v>206.13</v>
      </c>
      <c r="AV44" s="69">
        <v>152.30000000000001</v>
      </c>
      <c r="AW44" s="69">
        <v>209.93</v>
      </c>
      <c r="AX44" s="69">
        <v>150.47999999999999</v>
      </c>
      <c r="AY44" s="69">
        <v>207.42</v>
      </c>
      <c r="AZ44" s="69">
        <v>153.26</v>
      </c>
      <c r="BA44" s="69">
        <v>211.25</v>
      </c>
      <c r="BB44" s="69">
        <v>151.41999999999999</v>
      </c>
      <c r="BC44" s="69">
        <v>208.72</v>
      </c>
      <c r="BD44" s="69">
        <v>154.22999999999999</v>
      </c>
      <c r="BE44" s="69">
        <v>212.59</v>
      </c>
      <c r="BF44" s="69">
        <v>152.38</v>
      </c>
      <c r="BG44" s="69">
        <v>210.04</v>
      </c>
      <c r="BH44" s="69">
        <v>156.21</v>
      </c>
      <c r="BI44" s="69">
        <v>215.32</v>
      </c>
      <c r="BJ44" s="69">
        <v>154.34</v>
      </c>
      <c r="BK44" s="69">
        <v>212.74</v>
      </c>
      <c r="BL44" s="69">
        <v>157.22</v>
      </c>
      <c r="BM44" s="69">
        <v>216.71</v>
      </c>
      <c r="BN44" s="69">
        <v>155.33000000000001</v>
      </c>
      <c r="BO44" s="69">
        <v>214.11</v>
      </c>
      <c r="BP44" s="69">
        <v>158.24</v>
      </c>
      <c r="BQ44" s="69">
        <v>218.12</v>
      </c>
      <c r="BR44" s="69">
        <v>156.34</v>
      </c>
      <c r="BS44" s="69">
        <v>215.5</v>
      </c>
      <c r="BT44" s="67" t="s">
        <v>85</v>
      </c>
      <c r="BU44" s="67" t="s">
        <v>85</v>
      </c>
      <c r="BV44" s="67" t="s">
        <v>85</v>
      </c>
      <c r="BW44" s="67" t="s">
        <v>85</v>
      </c>
      <c r="BX44" s="67">
        <v>0</v>
      </c>
      <c r="BY44" s="67" t="s">
        <v>86</v>
      </c>
      <c r="BZ44" s="67" t="s">
        <v>124</v>
      </c>
      <c r="CA44" s="67" t="s">
        <v>163</v>
      </c>
    </row>
    <row r="45" spans="1:79" ht="15" hidden="1" customHeight="1" x14ac:dyDescent="0.2">
      <c r="A45" s="68" t="str">
        <f>VLOOKUP($B45,[1]Planilha2!$A:$B,2,FALSE)</f>
        <v>2</v>
      </c>
      <c r="B45" s="68">
        <v>541522020023717</v>
      </c>
      <c r="C45" s="67" t="s">
        <v>74</v>
      </c>
      <c r="D45" s="67" t="s">
        <v>75</v>
      </c>
      <c r="E45" s="67" t="s">
        <v>76</v>
      </c>
      <c r="F45" s="67" t="s">
        <v>77</v>
      </c>
      <c r="G45" s="68">
        <v>541522020023717</v>
      </c>
      <c r="H45" s="68">
        <v>1883000860033</v>
      </c>
      <c r="I45" s="68">
        <v>7908236800698</v>
      </c>
      <c r="J45" s="68" t="s">
        <v>518</v>
      </c>
      <c r="K45" s="68">
        <v>400569590</v>
      </c>
      <c r="L45" s="68" t="e">
        <v>#N/A</v>
      </c>
      <c r="M45" s="67" t="s">
        <v>158</v>
      </c>
      <c r="N45" s="67" t="s">
        <v>172</v>
      </c>
      <c r="O45" s="67" t="s">
        <v>160</v>
      </c>
      <c r="P45" s="67" t="s">
        <v>173</v>
      </c>
      <c r="Q45" s="67" t="s">
        <v>162</v>
      </c>
      <c r="R45" s="67" t="s">
        <v>83</v>
      </c>
      <c r="S45" s="67" t="s">
        <v>84</v>
      </c>
      <c r="T45" s="69">
        <v>60.534760000000006</v>
      </c>
      <c r="U45" s="69">
        <v>83.436599999999999</v>
      </c>
      <c r="V45" s="69">
        <v>61.27</v>
      </c>
      <c r="W45" s="69">
        <v>84.45</v>
      </c>
      <c r="X45" s="69">
        <v>69.63</v>
      </c>
      <c r="Y45" s="69">
        <v>95.98</v>
      </c>
      <c r="Z45" s="69">
        <v>68.790000000000006</v>
      </c>
      <c r="AA45" s="69">
        <v>94.82</v>
      </c>
      <c r="AB45" s="69">
        <v>73.819999999999993</v>
      </c>
      <c r="AC45" s="69">
        <v>101.75</v>
      </c>
      <c r="AD45" s="69">
        <v>72.94</v>
      </c>
      <c r="AE45" s="69">
        <v>100.54</v>
      </c>
      <c r="AF45" s="69">
        <v>74.27</v>
      </c>
      <c r="AG45" s="69">
        <v>102.37</v>
      </c>
      <c r="AH45" s="69">
        <v>73.38</v>
      </c>
      <c r="AI45" s="69">
        <v>101.15</v>
      </c>
      <c r="AJ45" s="69">
        <v>74.73</v>
      </c>
      <c r="AK45" s="69">
        <v>103.01</v>
      </c>
      <c r="AL45" s="69">
        <v>73.83</v>
      </c>
      <c r="AM45" s="69">
        <v>101.77</v>
      </c>
      <c r="AN45" s="69">
        <v>75.650000000000006</v>
      </c>
      <c r="AO45" s="69">
        <v>104.28</v>
      </c>
      <c r="AP45" s="69">
        <v>74.739999999999995</v>
      </c>
      <c r="AQ45" s="69">
        <v>103.02</v>
      </c>
      <c r="AR45" s="69">
        <v>76.12</v>
      </c>
      <c r="AS45" s="69">
        <v>104.92</v>
      </c>
      <c r="AT45" s="69">
        <v>75.2</v>
      </c>
      <c r="AU45" s="69">
        <v>103.66</v>
      </c>
      <c r="AV45" s="69">
        <v>76.59</v>
      </c>
      <c r="AW45" s="69">
        <v>105.57</v>
      </c>
      <c r="AX45" s="69">
        <v>75.67</v>
      </c>
      <c r="AY45" s="69">
        <v>104.3</v>
      </c>
      <c r="AZ45" s="69">
        <v>77.069999999999993</v>
      </c>
      <c r="BA45" s="69">
        <v>106.23</v>
      </c>
      <c r="BB45" s="69">
        <v>76.150000000000006</v>
      </c>
      <c r="BC45" s="69">
        <v>104.96</v>
      </c>
      <c r="BD45" s="69">
        <v>77.56</v>
      </c>
      <c r="BE45" s="69">
        <v>106.91</v>
      </c>
      <c r="BF45" s="69">
        <v>76.63</v>
      </c>
      <c r="BG45" s="69">
        <v>105.63</v>
      </c>
      <c r="BH45" s="69">
        <v>78.56</v>
      </c>
      <c r="BI45" s="69">
        <v>108.29</v>
      </c>
      <c r="BJ45" s="69">
        <v>77.61</v>
      </c>
      <c r="BK45" s="69">
        <v>106.98</v>
      </c>
      <c r="BL45" s="69">
        <v>79.06</v>
      </c>
      <c r="BM45" s="69">
        <v>108.98</v>
      </c>
      <c r="BN45" s="69">
        <v>78.12</v>
      </c>
      <c r="BO45" s="69">
        <v>107.68</v>
      </c>
      <c r="BP45" s="69">
        <v>79.58</v>
      </c>
      <c r="BQ45" s="69">
        <v>109.69</v>
      </c>
      <c r="BR45" s="69">
        <v>78.62</v>
      </c>
      <c r="BS45" s="69">
        <v>108.37</v>
      </c>
      <c r="BT45" s="67" t="s">
        <v>85</v>
      </c>
      <c r="BU45" s="67" t="s">
        <v>85</v>
      </c>
      <c r="BV45" s="67" t="s">
        <v>85</v>
      </c>
      <c r="BW45" s="67" t="s">
        <v>85</v>
      </c>
      <c r="BX45" s="67">
        <v>0</v>
      </c>
      <c r="BY45" s="67" t="s">
        <v>86</v>
      </c>
      <c r="BZ45" s="67" t="s">
        <v>124</v>
      </c>
      <c r="CA45" s="67" t="s">
        <v>163</v>
      </c>
    </row>
    <row r="46" spans="1:79" ht="15" hidden="1" customHeight="1" x14ac:dyDescent="0.2">
      <c r="A46" s="68" t="str">
        <f>VLOOKUP($B46,[1]Planilha2!$A:$B,2,FALSE)</f>
        <v>2</v>
      </c>
      <c r="B46" s="68">
        <v>541522020024217</v>
      </c>
      <c r="C46" s="67" t="s">
        <v>74</v>
      </c>
      <c r="D46" s="67" t="s">
        <v>75</v>
      </c>
      <c r="E46" s="67" t="s">
        <v>76</v>
      </c>
      <c r="F46" s="67" t="s">
        <v>77</v>
      </c>
      <c r="G46" s="68">
        <v>541522020024217</v>
      </c>
      <c r="H46" s="68">
        <v>1883000860068</v>
      </c>
      <c r="I46" s="68">
        <v>7908236801053</v>
      </c>
      <c r="J46" s="68" t="s">
        <v>519</v>
      </c>
      <c r="K46" s="68" t="s">
        <v>479</v>
      </c>
      <c r="L46" s="68" t="s">
        <v>479</v>
      </c>
      <c r="M46" s="67" t="s">
        <v>158</v>
      </c>
      <c r="N46" s="67" t="s">
        <v>172</v>
      </c>
      <c r="O46" s="67" t="s">
        <v>164</v>
      </c>
      <c r="P46" s="67" t="s">
        <v>174</v>
      </c>
      <c r="Q46" s="67" t="s">
        <v>162</v>
      </c>
      <c r="R46" s="67" t="s">
        <v>83</v>
      </c>
      <c r="S46" s="67" t="s">
        <v>84</v>
      </c>
      <c r="T46" s="69">
        <v>8.8327200000000001</v>
      </c>
      <c r="U46" s="69">
        <v>12.17216</v>
      </c>
      <c r="V46" s="69">
        <v>8.94</v>
      </c>
      <c r="W46" s="69">
        <v>12.32</v>
      </c>
      <c r="X46" s="69">
        <v>10.16</v>
      </c>
      <c r="Y46" s="69">
        <v>14</v>
      </c>
      <c r="Z46" s="69">
        <v>10.039999999999999</v>
      </c>
      <c r="AA46" s="69">
        <v>13.84</v>
      </c>
      <c r="AB46" s="69">
        <v>10.77</v>
      </c>
      <c r="AC46" s="69">
        <v>14.85</v>
      </c>
      <c r="AD46" s="69">
        <v>10.64</v>
      </c>
      <c r="AE46" s="69">
        <v>14.67</v>
      </c>
      <c r="AF46" s="69">
        <v>10.84</v>
      </c>
      <c r="AG46" s="69">
        <v>14.94</v>
      </c>
      <c r="AH46" s="69">
        <v>10.71</v>
      </c>
      <c r="AI46" s="69">
        <v>14.76</v>
      </c>
      <c r="AJ46" s="69">
        <v>10.9</v>
      </c>
      <c r="AK46" s="69">
        <v>15.02</v>
      </c>
      <c r="AL46" s="69">
        <v>10.77</v>
      </c>
      <c r="AM46" s="69">
        <v>14.85</v>
      </c>
      <c r="AN46" s="69">
        <v>11.04</v>
      </c>
      <c r="AO46" s="69">
        <v>15.22</v>
      </c>
      <c r="AP46" s="69">
        <v>10.9</v>
      </c>
      <c r="AQ46" s="69">
        <v>15.02</v>
      </c>
      <c r="AR46" s="69">
        <v>11.11</v>
      </c>
      <c r="AS46" s="69">
        <v>15.31</v>
      </c>
      <c r="AT46" s="69">
        <v>10.97</v>
      </c>
      <c r="AU46" s="69">
        <v>15.12</v>
      </c>
      <c r="AV46" s="69">
        <v>11.18</v>
      </c>
      <c r="AW46" s="69">
        <v>15.41</v>
      </c>
      <c r="AX46" s="69">
        <v>11.04</v>
      </c>
      <c r="AY46" s="69">
        <v>15.22</v>
      </c>
      <c r="AZ46" s="69">
        <v>11.25</v>
      </c>
      <c r="BA46" s="69">
        <v>15.51</v>
      </c>
      <c r="BB46" s="69">
        <v>11.11</v>
      </c>
      <c r="BC46" s="69">
        <v>15.31</v>
      </c>
      <c r="BD46" s="69">
        <v>11.32</v>
      </c>
      <c r="BE46" s="69">
        <v>15.6</v>
      </c>
      <c r="BF46" s="69">
        <v>11.18</v>
      </c>
      <c r="BG46" s="69">
        <v>15.41</v>
      </c>
      <c r="BH46" s="69">
        <v>11.46</v>
      </c>
      <c r="BI46" s="69">
        <v>15.8</v>
      </c>
      <c r="BJ46" s="69">
        <v>11.32</v>
      </c>
      <c r="BK46" s="69">
        <v>15.6</v>
      </c>
      <c r="BL46" s="69">
        <v>11.54</v>
      </c>
      <c r="BM46" s="69">
        <v>15.91</v>
      </c>
      <c r="BN46" s="69">
        <v>11.4</v>
      </c>
      <c r="BO46" s="69">
        <v>15.71</v>
      </c>
      <c r="BP46" s="69">
        <v>11.61</v>
      </c>
      <c r="BQ46" s="69">
        <v>16</v>
      </c>
      <c r="BR46" s="69">
        <v>11.47</v>
      </c>
      <c r="BS46" s="69">
        <v>15.81</v>
      </c>
      <c r="BT46" s="67" t="s">
        <v>85</v>
      </c>
      <c r="BU46" s="67" t="s">
        <v>85</v>
      </c>
      <c r="BV46" s="67" t="s">
        <v>85</v>
      </c>
      <c r="BW46" s="67" t="s">
        <v>85</v>
      </c>
      <c r="BX46" s="67">
        <v>0</v>
      </c>
      <c r="BY46" s="67" t="s">
        <v>86</v>
      </c>
      <c r="BZ46" s="67" t="s">
        <v>124</v>
      </c>
      <c r="CA46" s="67" t="s">
        <v>163</v>
      </c>
    </row>
    <row r="47" spans="1:79" ht="15" hidden="1" customHeight="1" x14ac:dyDescent="0.2">
      <c r="A47" s="68" t="str">
        <f>VLOOKUP($B47,[1]Planilha2!$A:$B,2,FALSE)</f>
        <v>2</v>
      </c>
      <c r="B47" s="68">
        <v>541522020023817</v>
      </c>
      <c r="C47" s="67" t="s">
        <v>74</v>
      </c>
      <c r="D47" s="67" t="s">
        <v>75</v>
      </c>
      <c r="E47" s="67" t="s">
        <v>76</v>
      </c>
      <c r="F47" s="67" t="s">
        <v>77</v>
      </c>
      <c r="G47" s="68">
        <v>541522020023817</v>
      </c>
      <c r="H47" s="68">
        <v>1883000860076</v>
      </c>
      <c r="I47" s="68">
        <v>7908236800063</v>
      </c>
      <c r="J47" s="68" t="s">
        <v>520</v>
      </c>
      <c r="K47" s="68" t="s">
        <v>479</v>
      </c>
      <c r="L47" s="68" t="s">
        <v>479</v>
      </c>
      <c r="M47" s="67" t="s">
        <v>158</v>
      </c>
      <c r="N47" s="67" t="s">
        <v>172</v>
      </c>
      <c r="O47" s="67" t="s">
        <v>175</v>
      </c>
      <c r="P47" s="67" t="s">
        <v>176</v>
      </c>
      <c r="Q47" s="67" t="s">
        <v>162</v>
      </c>
      <c r="R47" s="67" t="s">
        <v>83</v>
      </c>
      <c r="S47" s="67" t="s">
        <v>84</v>
      </c>
      <c r="T47" s="69">
        <v>19.690839999999998</v>
      </c>
      <c r="U47" s="69">
        <v>27.140359999999998</v>
      </c>
      <c r="V47" s="69">
        <v>19.93</v>
      </c>
      <c r="W47" s="69">
        <v>27.47</v>
      </c>
      <c r="X47" s="69">
        <v>22.65</v>
      </c>
      <c r="Y47" s="69">
        <v>31.22</v>
      </c>
      <c r="Z47" s="69">
        <v>22.38</v>
      </c>
      <c r="AA47" s="69">
        <v>30.85</v>
      </c>
      <c r="AB47" s="69">
        <v>24.02</v>
      </c>
      <c r="AC47" s="69">
        <v>33.11</v>
      </c>
      <c r="AD47" s="69">
        <v>23.73</v>
      </c>
      <c r="AE47" s="69">
        <v>32.71</v>
      </c>
      <c r="AF47" s="69">
        <v>24.16</v>
      </c>
      <c r="AG47" s="69">
        <v>33.299999999999997</v>
      </c>
      <c r="AH47" s="69">
        <v>23.87</v>
      </c>
      <c r="AI47" s="69">
        <v>32.9</v>
      </c>
      <c r="AJ47" s="69">
        <v>24.31</v>
      </c>
      <c r="AK47" s="69">
        <v>33.51</v>
      </c>
      <c r="AL47" s="69">
        <v>24.02</v>
      </c>
      <c r="AM47" s="69">
        <v>33.11</v>
      </c>
      <c r="AN47" s="69">
        <v>24.61</v>
      </c>
      <c r="AO47" s="69">
        <v>33.92</v>
      </c>
      <c r="AP47" s="69">
        <v>24.31</v>
      </c>
      <c r="AQ47" s="69">
        <v>33.51</v>
      </c>
      <c r="AR47" s="69">
        <v>24.76</v>
      </c>
      <c r="AS47" s="69">
        <v>34.130000000000003</v>
      </c>
      <c r="AT47" s="69">
        <v>24.47</v>
      </c>
      <c r="AU47" s="69">
        <v>33.729999999999997</v>
      </c>
      <c r="AV47" s="69">
        <v>24.92</v>
      </c>
      <c r="AW47" s="69">
        <v>34.35</v>
      </c>
      <c r="AX47" s="69">
        <v>24.62</v>
      </c>
      <c r="AY47" s="69">
        <v>33.94</v>
      </c>
      <c r="AZ47" s="69">
        <v>25.07</v>
      </c>
      <c r="BA47" s="69">
        <v>34.56</v>
      </c>
      <c r="BB47" s="69">
        <v>24.77</v>
      </c>
      <c r="BC47" s="69">
        <v>34.14</v>
      </c>
      <c r="BD47" s="69">
        <v>25.23</v>
      </c>
      <c r="BE47" s="69">
        <v>34.78</v>
      </c>
      <c r="BF47" s="69">
        <v>24.93</v>
      </c>
      <c r="BG47" s="69">
        <v>34.36</v>
      </c>
      <c r="BH47" s="69">
        <v>25.56</v>
      </c>
      <c r="BI47" s="69">
        <v>35.229999999999997</v>
      </c>
      <c r="BJ47" s="69">
        <v>25.25</v>
      </c>
      <c r="BK47" s="69">
        <v>34.799999999999997</v>
      </c>
      <c r="BL47" s="69">
        <v>25.72</v>
      </c>
      <c r="BM47" s="69">
        <v>35.450000000000003</v>
      </c>
      <c r="BN47" s="69">
        <v>25.41</v>
      </c>
      <c r="BO47" s="69">
        <v>35.03</v>
      </c>
      <c r="BP47" s="69">
        <v>25.89</v>
      </c>
      <c r="BQ47" s="69">
        <v>35.69</v>
      </c>
      <c r="BR47" s="69">
        <v>25.58</v>
      </c>
      <c r="BS47" s="69">
        <v>35.26</v>
      </c>
      <c r="BT47" s="67" t="s">
        <v>85</v>
      </c>
      <c r="BU47" s="67" t="s">
        <v>85</v>
      </c>
      <c r="BV47" s="67" t="s">
        <v>85</v>
      </c>
      <c r="BW47" s="67" t="s">
        <v>85</v>
      </c>
      <c r="BX47" s="67">
        <v>0</v>
      </c>
      <c r="BY47" s="67" t="s">
        <v>86</v>
      </c>
      <c r="BZ47" s="67" t="s">
        <v>85</v>
      </c>
      <c r="CA47" s="67" t="s">
        <v>163</v>
      </c>
    </row>
    <row r="48" spans="1:79" ht="15" hidden="1" customHeight="1" x14ac:dyDescent="0.2">
      <c r="A48" s="68" t="str">
        <f>VLOOKUP($B48,[1]Planilha2!$A:$B,2,FALSE)</f>
        <v>2</v>
      </c>
      <c r="B48" s="68">
        <v>541522020023917</v>
      </c>
      <c r="C48" s="67" t="s">
        <v>74</v>
      </c>
      <c r="D48" s="67" t="s">
        <v>75</v>
      </c>
      <c r="E48" s="67" t="s">
        <v>76</v>
      </c>
      <c r="F48" s="67" t="s">
        <v>77</v>
      </c>
      <c r="G48" s="68">
        <v>541522020023917</v>
      </c>
      <c r="H48" s="68">
        <v>1883000860106</v>
      </c>
      <c r="I48" s="68">
        <v>7908236800049</v>
      </c>
      <c r="J48" s="68" t="s">
        <v>521</v>
      </c>
      <c r="K48" s="68">
        <v>400569591</v>
      </c>
      <c r="L48" s="68" t="e">
        <v>#N/A</v>
      </c>
      <c r="M48" s="67" t="s">
        <v>158</v>
      </c>
      <c r="N48" s="67" t="s">
        <v>172</v>
      </c>
      <c r="O48" s="67" t="s">
        <v>166</v>
      </c>
      <c r="P48" s="67" t="s">
        <v>177</v>
      </c>
      <c r="Q48" s="67" t="s">
        <v>162</v>
      </c>
      <c r="R48" s="67" t="s">
        <v>83</v>
      </c>
      <c r="S48" s="67" t="s">
        <v>84</v>
      </c>
      <c r="T48" s="69">
        <v>49.834719999999997</v>
      </c>
      <c r="U48" s="69">
        <v>68.695639999999997</v>
      </c>
      <c r="V48" s="69">
        <v>50.44</v>
      </c>
      <c r="W48" s="69">
        <v>69.53</v>
      </c>
      <c r="X48" s="69">
        <v>57.31</v>
      </c>
      <c r="Y48" s="69">
        <v>79</v>
      </c>
      <c r="Z48" s="69">
        <v>56.63</v>
      </c>
      <c r="AA48" s="69">
        <v>78.06</v>
      </c>
      <c r="AB48" s="69">
        <v>60.77</v>
      </c>
      <c r="AC48" s="69">
        <v>83.77</v>
      </c>
      <c r="AD48" s="69">
        <v>60.04</v>
      </c>
      <c r="AE48" s="69">
        <v>82.76</v>
      </c>
      <c r="AF48" s="69">
        <v>61.14</v>
      </c>
      <c r="AG48" s="69">
        <v>84.28</v>
      </c>
      <c r="AH48" s="69">
        <v>60.4</v>
      </c>
      <c r="AI48" s="69">
        <v>83.26</v>
      </c>
      <c r="AJ48" s="69">
        <v>61.51</v>
      </c>
      <c r="AK48" s="69">
        <v>84.79</v>
      </c>
      <c r="AL48" s="69">
        <v>60.77</v>
      </c>
      <c r="AM48" s="69">
        <v>83.77</v>
      </c>
      <c r="AN48" s="69">
        <v>62.27</v>
      </c>
      <c r="AO48" s="69">
        <v>85.83</v>
      </c>
      <c r="AP48" s="69">
        <v>61.52</v>
      </c>
      <c r="AQ48" s="69">
        <v>84.8</v>
      </c>
      <c r="AR48" s="69">
        <v>62.65</v>
      </c>
      <c r="AS48" s="69">
        <v>86.36</v>
      </c>
      <c r="AT48" s="69">
        <v>61.9</v>
      </c>
      <c r="AU48" s="69">
        <v>85.32</v>
      </c>
      <c r="AV48" s="69">
        <v>63.05</v>
      </c>
      <c r="AW48" s="69">
        <v>86.91</v>
      </c>
      <c r="AX48" s="69">
        <v>62.29</v>
      </c>
      <c r="AY48" s="69">
        <v>85.86</v>
      </c>
      <c r="AZ48" s="69">
        <v>63.44</v>
      </c>
      <c r="BA48" s="69">
        <v>87.45</v>
      </c>
      <c r="BB48" s="69">
        <v>62.68</v>
      </c>
      <c r="BC48" s="69">
        <v>86.4</v>
      </c>
      <c r="BD48" s="69">
        <v>63.84</v>
      </c>
      <c r="BE48" s="69">
        <v>88</v>
      </c>
      <c r="BF48" s="69">
        <v>63.08</v>
      </c>
      <c r="BG48" s="69">
        <v>86.95</v>
      </c>
      <c r="BH48" s="69">
        <v>64.66</v>
      </c>
      <c r="BI48" s="69">
        <v>89.13</v>
      </c>
      <c r="BJ48" s="69">
        <v>63.89</v>
      </c>
      <c r="BK48" s="69">
        <v>88.07</v>
      </c>
      <c r="BL48" s="69">
        <v>65.08</v>
      </c>
      <c r="BM48" s="69">
        <v>89.71</v>
      </c>
      <c r="BN48" s="69">
        <v>64.3</v>
      </c>
      <c r="BO48" s="69">
        <v>88.63</v>
      </c>
      <c r="BP48" s="69">
        <v>65.5</v>
      </c>
      <c r="BQ48" s="69">
        <v>90.28</v>
      </c>
      <c r="BR48" s="69">
        <v>64.72</v>
      </c>
      <c r="BS48" s="69">
        <v>89.21</v>
      </c>
      <c r="BT48" s="67" t="s">
        <v>85</v>
      </c>
      <c r="BU48" s="67" t="s">
        <v>85</v>
      </c>
      <c r="BV48" s="67" t="s">
        <v>85</v>
      </c>
      <c r="BW48" s="67" t="s">
        <v>85</v>
      </c>
      <c r="BX48" s="67">
        <v>0</v>
      </c>
      <c r="BY48" s="67" t="s">
        <v>86</v>
      </c>
      <c r="BZ48" s="67" t="s">
        <v>124</v>
      </c>
      <c r="CA48" s="67" t="s">
        <v>163</v>
      </c>
    </row>
    <row r="49" spans="1:79" ht="15" hidden="1" customHeight="1" x14ac:dyDescent="0.2">
      <c r="A49" s="68" t="str">
        <f>VLOOKUP($B49,[1]Planilha2!$A:$B,2,FALSE)</f>
        <v>2</v>
      </c>
      <c r="B49" s="68">
        <v>541522020024117</v>
      </c>
      <c r="C49" s="67" t="s">
        <v>74</v>
      </c>
      <c r="D49" s="67" t="s">
        <v>75</v>
      </c>
      <c r="E49" s="67" t="s">
        <v>76</v>
      </c>
      <c r="F49" s="67" t="s">
        <v>77</v>
      </c>
      <c r="G49" s="68">
        <v>541522020024117</v>
      </c>
      <c r="H49" s="68">
        <v>1883000860114</v>
      </c>
      <c r="I49" s="68">
        <v>7908236800056</v>
      </c>
      <c r="J49" s="68" t="s">
        <v>522</v>
      </c>
      <c r="K49" s="68">
        <v>400569592</v>
      </c>
      <c r="L49" s="68" t="e">
        <v>#N/A</v>
      </c>
      <c r="M49" s="67" t="s">
        <v>158</v>
      </c>
      <c r="N49" s="67" t="s">
        <v>172</v>
      </c>
      <c r="O49" s="67" t="s">
        <v>168</v>
      </c>
      <c r="P49" s="67" t="s">
        <v>178</v>
      </c>
      <c r="Q49" s="67" t="s">
        <v>162</v>
      </c>
      <c r="R49" s="67" t="s">
        <v>83</v>
      </c>
      <c r="S49" s="67" t="s">
        <v>84</v>
      </c>
      <c r="T49" s="69">
        <v>73.734439999999992</v>
      </c>
      <c r="U49" s="69">
        <v>101.63556</v>
      </c>
      <c r="V49" s="69">
        <v>74.63</v>
      </c>
      <c r="W49" s="69">
        <v>102.87</v>
      </c>
      <c r="X49" s="69">
        <v>84.81</v>
      </c>
      <c r="Y49" s="69">
        <v>116.9</v>
      </c>
      <c r="Z49" s="69">
        <v>83.79</v>
      </c>
      <c r="AA49" s="69">
        <v>115.5</v>
      </c>
      <c r="AB49" s="69">
        <v>89.92</v>
      </c>
      <c r="AC49" s="69">
        <v>123.95</v>
      </c>
      <c r="AD49" s="69">
        <v>88.84</v>
      </c>
      <c r="AE49" s="69">
        <v>122.46</v>
      </c>
      <c r="AF49" s="69">
        <v>90.46</v>
      </c>
      <c r="AG49" s="69">
        <v>124.69</v>
      </c>
      <c r="AH49" s="69">
        <v>89.38</v>
      </c>
      <c r="AI49" s="69">
        <v>123.2</v>
      </c>
      <c r="AJ49" s="69">
        <v>91.02</v>
      </c>
      <c r="AK49" s="69">
        <v>125.46</v>
      </c>
      <c r="AL49" s="69">
        <v>89.92</v>
      </c>
      <c r="AM49" s="69">
        <v>123.95</v>
      </c>
      <c r="AN49" s="69">
        <v>92.14</v>
      </c>
      <c r="AO49" s="69">
        <v>127.01</v>
      </c>
      <c r="AP49" s="69">
        <v>91.03</v>
      </c>
      <c r="AQ49" s="69">
        <v>125.48</v>
      </c>
      <c r="AR49" s="69">
        <v>92.71</v>
      </c>
      <c r="AS49" s="69">
        <v>127.79</v>
      </c>
      <c r="AT49" s="69">
        <v>91.6</v>
      </c>
      <c r="AU49" s="69">
        <v>126.26</v>
      </c>
      <c r="AV49" s="69">
        <v>93.29</v>
      </c>
      <c r="AW49" s="69">
        <v>128.59</v>
      </c>
      <c r="AX49" s="69">
        <v>92.17</v>
      </c>
      <c r="AY49" s="69">
        <v>127.05</v>
      </c>
      <c r="AZ49" s="69">
        <v>93.88</v>
      </c>
      <c r="BA49" s="69">
        <v>129.4</v>
      </c>
      <c r="BB49" s="69">
        <v>92.75</v>
      </c>
      <c r="BC49" s="69">
        <v>127.85</v>
      </c>
      <c r="BD49" s="69">
        <v>94.47</v>
      </c>
      <c r="BE49" s="69">
        <v>130.22</v>
      </c>
      <c r="BF49" s="69">
        <v>93.34</v>
      </c>
      <c r="BG49" s="69">
        <v>128.66</v>
      </c>
      <c r="BH49" s="69">
        <v>95.68</v>
      </c>
      <c r="BI49" s="69">
        <v>131.88</v>
      </c>
      <c r="BJ49" s="69">
        <v>94.54</v>
      </c>
      <c r="BK49" s="69">
        <v>130.31</v>
      </c>
      <c r="BL49" s="69">
        <v>96.3</v>
      </c>
      <c r="BM49" s="69">
        <v>132.74</v>
      </c>
      <c r="BN49" s="69">
        <v>95.15</v>
      </c>
      <c r="BO49" s="69">
        <v>131.15</v>
      </c>
      <c r="BP49" s="69">
        <v>96.93</v>
      </c>
      <c r="BQ49" s="69">
        <v>133.61000000000001</v>
      </c>
      <c r="BR49" s="69">
        <v>95.76</v>
      </c>
      <c r="BS49" s="69">
        <v>132</v>
      </c>
      <c r="BT49" s="67" t="s">
        <v>85</v>
      </c>
      <c r="BU49" s="67" t="s">
        <v>85</v>
      </c>
      <c r="BV49" s="67" t="s">
        <v>85</v>
      </c>
      <c r="BW49" s="67" t="s">
        <v>85</v>
      </c>
      <c r="BX49" s="67">
        <v>0</v>
      </c>
      <c r="BY49" s="67" t="s">
        <v>86</v>
      </c>
      <c r="BZ49" s="67" t="s">
        <v>124</v>
      </c>
      <c r="CA49" s="67" t="s">
        <v>163</v>
      </c>
    </row>
    <row r="50" spans="1:79" ht="15" hidden="1" customHeight="1" x14ac:dyDescent="0.2">
      <c r="A50" s="68" t="str">
        <f>VLOOKUP($B50,[1]Planilha2!$A:$B,2,FALSE)</f>
        <v>2</v>
      </c>
      <c r="B50" s="68">
        <v>541522020024017</v>
      </c>
      <c r="C50" s="67" t="s">
        <v>74</v>
      </c>
      <c r="D50" s="67" t="s">
        <v>75</v>
      </c>
      <c r="E50" s="67" t="s">
        <v>76</v>
      </c>
      <c r="F50" s="67" t="s">
        <v>77</v>
      </c>
      <c r="G50" s="68">
        <v>541522020024017</v>
      </c>
      <c r="H50" s="68">
        <v>1883000860130</v>
      </c>
      <c r="I50" s="68">
        <v>7908236800070</v>
      </c>
      <c r="J50" s="68" t="s">
        <v>523</v>
      </c>
      <c r="K50" s="68">
        <v>400569593</v>
      </c>
      <c r="L50" s="68" t="e">
        <v>#N/A</v>
      </c>
      <c r="M50" s="67" t="s">
        <v>158</v>
      </c>
      <c r="N50" s="67" t="s">
        <v>172</v>
      </c>
      <c r="O50" s="67" t="s">
        <v>170</v>
      </c>
      <c r="P50" s="67" t="s">
        <v>179</v>
      </c>
      <c r="Q50" s="67" t="s">
        <v>162</v>
      </c>
      <c r="R50" s="67" t="s">
        <v>83</v>
      </c>
      <c r="S50" s="67" t="s">
        <v>84</v>
      </c>
      <c r="T50" s="69">
        <v>145.64107999999999</v>
      </c>
      <c r="U50" s="69">
        <v>200.75172000000001</v>
      </c>
      <c r="V50" s="69">
        <v>147.41</v>
      </c>
      <c r="W50" s="69">
        <v>203.19</v>
      </c>
      <c r="X50" s="69">
        <v>167.51</v>
      </c>
      <c r="Y50" s="69">
        <v>230.9</v>
      </c>
      <c r="Z50" s="69">
        <v>165.5</v>
      </c>
      <c r="AA50" s="69">
        <v>228.12</v>
      </c>
      <c r="AB50" s="69">
        <v>177.6</v>
      </c>
      <c r="AC50" s="69">
        <v>244.8</v>
      </c>
      <c r="AD50" s="69">
        <v>175.47</v>
      </c>
      <c r="AE50" s="69">
        <v>241.87</v>
      </c>
      <c r="AF50" s="69">
        <v>178.68</v>
      </c>
      <c r="AG50" s="69">
        <v>246.29</v>
      </c>
      <c r="AH50" s="69">
        <v>176.53</v>
      </c>
      <c r="AI50" s="69">
        <v>243.33</v>
      </c>
      <c r="AJ50" s="69">
        <v>179.77</v>
      </c>
      <c r="AK50" s="69">
        <v>247.79</v>
      </c>
      <c r="AL50" s="69">
        <v>177.61</v>
      </c>
      <c r="AM50" s="69">
        <v>244.82</v>
      </c>
      <c r="AN50" s="69">
        <v>181.99</v>
      </c>
      <c r="AO50" s="69">
        <v>250.85</v>
      </c>
      <c r="AP50" s="69">
        <v>179.8</v>
      </c>
      <c r="AQ50" s="69">
        <v>247.84</v>
      </c>
      <c r="AR50" s="69">
        <v>183.12</v>
      </c>
      <c r="AS50" s="69">
        <v>252.41</v>
      </c>
      <c r="AT50" s="69">
        <v>180.92</v>
      </c>
      <c r="AU50" s="69">
        <v>249.38</v>
      </c>
      <c r="AV50" s="69">
        <v>184.26</v>
      </c>
      <c r="AW50" s="69">
        <v>253.98</v>
      </c>
      <c r="AX50" s="69">
        <v>182.05</v>
      </c>
      <c r="AY50" s="69">
        <v>250.94</v>
      </c>
      <c r="AZ50" s="69">
        <v>185.42</v>
      </c>
      <c r="BA50" s="69">
        <v>255.58</v>
      </c>
      <c r="BB50" s="69">
        <v>183.2</v>
      </c>
      <c r="BC50" s="69">
        <v>252.52</v>
      </c>
      <c r="BD50" s="69">
        <v>186.59</v>
      </c>
      <c r="BE50" s="69">
        <v>257.19</v>
      </c>
      <c r="BF50" s="69">
        <v>184.36</v>
      </c>
      <c r="BG50" s="69">
        <v>254.12</v>
      </c>
      <c r="BH50" s="69">
        <v>188.99</v>
      </c>
      <c r="BI50" s="69">
        <v>260.5</v>
      </c>
      <c r="BJ50" s="69">
        <v>186.72</v>
      </c>
      <c r="BK50" s="69">
        <v>257.37</v>
      </c>
      <c r="BL50" s="69">
        <v>190.21</v>
      </c>
      <c r="BM50" s="69">
        <v>262.18</v>
      </c>
      <c r="BN50" s="69">
        <v>187.92</v>
      </c>
      <c r="BO50" s="69">
        <v>259.02999999999997</v>
      </c>
      <c r="BP50" s="69">
        <v>191.44</v>
      </c>
      <c r="BQ50" s="69">
        <v>263.88</v>
      </c>
      <c r="BR50" s="69">
        <v>189.14</v>
      </c>
      <c r="BS50" s="69">
        <v>260.70999999999998</v>
      </c>
      <c r="BT50" s="67" t="s">
        <v>85</v>
      </c>
      <c r="BU50" s="67" t="s">
        <v>85</v>
      </c>
      <c r="BV50" s="67" t="s">
        <v>85</v>
      </c>
      <c r="BW50" s="67" t="s">
        <v>85</v>
      </c>
      <c r="BX50" s="67">
        <v>0</v>
      </c>
      <c r="BY50" s="67" t="s">
        <v>86</v>
      </c>
      <c r="BZ50" s="67" t="s">
        <v>124</v>
      </c>
      <c r="CA50" s="67" t="s">
        <v>163</v>
      </c>
    </row>
    <row r="51" spans="1:79" ht="15" hidden="1" customHeight="1" x14ac:dyDescent="0.2">
      <c r="A51" s="68" t="str">
        <f>VLOOKUP($B51,[1]Planilha2!$A:$B,2,FALSE)</f>
        <v>1</v>
      </c>
      <c r="B51" s="68">
        <v>541521120021717</v>
      </c>
      <c r="C51" s="67" t="s">
        <v>74</v>
      </c>
      <c r="D51" s="67" t="s">
        <v>75</v>
      </c>
      <c r="E51" s="67" t="s">
        <v>76</v>
      </c>
      <c r="F51" s="67" t="s">
        <v>77</v>
      </c>
      <c r="G51" s="68">
        <v>541521120021717</v>
      </c>
      <c r="H51" s="68">
        <v>1883000770018</v>
      </c>
      <c r="I51" s="68">
        <v>7908236800216</v>
      </c>
      <c r="J51" s="68" t="s">
        <v>524</v>
      </c>
      <c r="K51" s="68">
        <v>400569601</v>
      </c>
      <c r="L51" s="68" t="e">
        <v>#N/A</v>
      </c>
      <c r="M51" s="67" t="s">
        <v>180</v>
      </c>
      <c r="N51" s="67" t="s">
        <v>181</v>
      </c>
      <c r="O51" s="67" t="s">
        <v>182</v>
      </c>
      <c r="P51" s="67" t="s">
        <v>183</v>
      </c>
      <c r="Q51" s="67" t="s">
        <v>184</v>
      </c>
      <c r="R51" s="67" t="s">
        <v>83</v>
      </c>
      <c r="S51" s="67" t="s">
        <v>84</v>
      </c>
      <c r="T51" s="69">
        <v>77.510400000000004</v>
      </c>
      <c r="U51" s="69">
        <v>103.9808</v>
      </c>
      <c r="V51" s="69">
        <v>88.08</v>
      </c>
      <c r="W51" s="69">
        <v>118.16</v>
      </c>
      <c r="X51" s="69">
        <v>100.09</v>
      </c>
      <c r="Y51" s="69">
        <v>134.27000000000001</v>
      </c>
      <c r="Z51" s="69">
        <v>88.08</v>
      </c>
      <c r="AA51" s="69">
        <v>118.16</v>
      </c>
      <c r="AB51" s="69">
        <v>106.12</v>
      </c>
      <c r="AC51" s="69">
        <v>142.36000000000001</v>
      </c>
      <c r="AD51" s="69">
        <v>93.39</v>
      </c>
      <c r="AE51" s="69">
        <v>125.28</v>
      </c>
      <c r="AF51" s="69">
        <v>106.77</v>
      </c>
      <c r="AG51" s="69">
        <v>143.22999999999999</v>
      </c>
      <c r="AH51" s="69">
        <v>93.95</v>
      </c>
      <c r="AI51" s="69">
        <v>126.03</v>
      </c>
      <c r="AJ51" s="69">
        <v>107.42</v>
      </c>
      <c r="AK51" s="69">
        <v>144.1</v>
      </c>
      <c r="AL51" s="69">
        <v>94.53</v>
      </c>
      <c r="AM51" s="69">
        <v>126.81</v>
      </c>
      <c r="AN51" s="69">
        <v>108.74</v>
      </c>
      <c r="AO51" s="69">
        <v>145.87</v>
      </c>
      <c r="AP51" s="69">
        <v>95.69</v>
      </c>
      <c r="AQ51" s="69">
        <v>128.36000000000001</v>
      </c>
      <c r="AR51" s="69">
        <v>109.42</v>
      </c>
      <c r="AS51" s="69">
        <v>146.78</v>
      </c>
      <c r="AT51" s="69">
        <v>96.29</v>
      </c>
      <c r="AU51" s="69">
        <v>129.16999999999999</v>
      </c>
      <c r="AV51" s="69">
        <v>110.1</v>
      </c>
      <c r="AW51" s="69">
        <v>147.69999999999999</v>
      </c>
      <c r="AX51" s="69">
        <v>96.89</v>
      </c>
      <c r="AY51" s="69">
        <v>129.97</v>
      </c>
      <c r="AZ51" s="69">
        <v>110.8</v>
      </c>
      <c r="BA51" s="69">
        <v>148.63</v>
      </c>
      <c r="BB51" s="69">
        <v>97.5</v>
      </c>
      <c r="BC51" s="69">
        <v>130.79</v>
      </c>
      <c r="BD51" s="69">
        <v>111.5</v>
      </c>
      <c r="BE51" s="69">
        <v>149.57</v>
      </c>
      <c r="BF51" s="69">
        <v>98.12</v>
      </c>
      <c r="BG51" s="69">
        <v>131.62</v>
      </c>
      <c r="BH51" s="69">
        <v>112.93</v>
      </c>
      <c r="BI51" s="69">
        <v>151.49</v>
      </c>
      <c r="BJ51" s="69">
        <v>99.38</v>
      </c>
      <c r="BK51" s="69">
        <v>133.31</v>
      </c>
      <c r="BL51" s="69">
        <v>113.66</v>
      </c>
      <c r="BM51" s="69">
        <v>152.47</v>
      </c>
      <c r="BN51" s="69">
        <v>100.02</v>
      </c>
      <c r="BO51" s="69">
        <v>134.16999999999999</v>
      </c>
      <c r="BP51" s="69">
        <v>114.39</v>
      </c>
      <c r="BQ51" s="69">
        <v>153.44999999999999</v>
      </c>
      <c r="BR51" s="69">
        <v>100.67</v>
      </c>
      <c r="BS51" s="69">
        <v>135.05000000000001</v>
      </c>
      <c r="BT51" s="67" t="s">
        <v>85</v>
      </c>
      <c r="BU51" s="67" t="s">
        <v>124</v>
      </c>
      <c r="BV51" s="67" t="s">
        <v>85</v>
      </c>
      <c r="BW51" s="67" t="s">
        <v>85</v>
      </c>
      <c r="BX51" s="67">
        <v>0</v>
      </c>
      <c r="BY51" s="67" t="s">
        <v>155</v>
      </c>
      <c r="BZ51" s="67" t="s">
        <v>124</v>
      </c>
      <c r="CA51" s="67" t="s">
        <v>108</v>
      </c>
    </row>
    <row r="52" spans="1:79" ht="15" hidden="1" customHeight="1" x14ac:dyDescent="0.2">
      <c r="A52" s="68" t="str">
        <f>VLOOKUP($B52,[1]Planilha2!$A:$B,2,FALSE)</f>
        <v>1</v>
      </c>
      <c r="B52" s="68">
        <v>541521120021817</v>
      </c>
      <c r="C52" s="67" t="s">
        <v>74</v>
      </c>
      <c r="D52" s="67" t="s">
        <v>75</v>
      </c>
      <c r="E52" s="67" t="s">
        <v>76</v>
      </c>
      <c r="F52" s="67" t="s">
        <v>77</v>
      </c>
      <c r="G52" s="68">
        <v>541521120021817</v>
      </c>
      <c r="H52" s="68">
        <v>1883000770026</v>
      </c>
      <c r="I52" s="68">
        <v>7908236800209</v>
      </c>
      <c r="J52" s="68" t="s">
        <v>525</v>
      </c>
      <c r="K52" s="68">
        <v>400569600</v>
      </c>
      <c r="L52" s="68" t="e">
        <v>#N/A</v>
      </c>
      <c r="M52" s="67" t="s">
        <v>180</v>
      </c>
      <c r="N52" s="67" t="s">
        <v>181</v>
      </c>
      <c r="O52" s="67" t="s">
        <v>185</v>
      </c>
      <c r="P52" s="67" t="s">
        <v>186</v>
      </c>
      <c r="Q52" s="67" t="s">
        <v>184</v>
      </c>
      <c r="R52" s="67" t="s">
        <v>83</v>
      </c>
      <c r="S52" s="67" t="s">
        <v>84</v>
      </c>
      <c r="T52" s="69">
        <v>21.278400000000001</v>
      </c>
      <c r="U52" s="69">
        <v>28.547199999999997</v>
      </c>
      <c r="V52" s="69">
        <v>24.18</v>
      </c>
      <c r="W52" s="69">
        <v>32.44</v>
      </c>
      <c r="X52" s="69">
        <v>27.47</v>
      </c>
      <c r="Y52" s="69">
        <v>36.85</v>
      </c>
      <c r="Z52" s="69">
        <v>24.18</v>
      </c>
      <c r="AA52" s="69">
        <v>32.44</v>
      </c>
      <c r="AB52" s="69">
        <v>29.13</v>
      </c>
      <c r="AC52" s="69">
        <v>39.08</v>
      </c>
      <c r="AD52" s="69">
        <v>25.63</v>
      </c>
      <c r="AE52" s="69">
        <v>34.380000000000003</v>
      </c>
      <c r="AF52" s="69">
        <v>29.31</v>
      </c>
      <c r="AG52" s="69">
        <v>39.32</v>
      </c>
      <c r="AH52" s="69">
        <v>25.79</v>
      </c>
      <c r="AI52" s="69">
        <v>34.6</v>
      </c>
      <c r="AJ52" s="69">
        <v>29.48</v>
      </c>
      <c r="AK52" s="69">
        <v>39.549999999999997</v>
      </c>
      <c r="AL52" s="69">
        <v>25.95</v>
      </c>
      <c r="AM52" s="69">
        <v>34.81</v>
      </c>
      <c r="AN52" s="69">
        <v>29.85</v>
      </c>
      <c r="AO52" s="69">
        <v>40.04</v>
      </c>
      <c r="AP52" s="69">
        <v>26.27</v>
      </c>
      <c r="AQ52" s="69">
        <v>35.24</v>
      </c>
      <c r="AR52" s="69">
        <v>30.03</v>
      </c>
      <c r="AS52" s="69">
        <v>40.28</v>
      </c>
      <c r="AT52" s="69">
        <v>26.43</v>
      </c>
      <c r="AU52" s="69">
        <v>35.450000000000003</v>
      </c>
      <c r="AV52" s="69">
        <v>30.22</v>
      </c>
      <c r="AW52" s="69">
        <v>40.54</v>
      </c>
      <c r="AX52" s="69">
        <v>26.6</v>
      </c>
      <c r="AY52" s="69">
        <v>35.68</v>
      </c>
      <c r="AZ52" s="69">
        <v>30.41</v>
      </c>
      <c r="BA52" s="69">
        <v>40.79</v>
      </c>
      <c r="BB52" s="69">
        <v>26.76</v>
      </c>
      <c r="BC52" s="69">
        <v>35.9</v>
      </c>
      <c r="BD52" s="69">
        <v>30.6</v>
      </c>
      <c r="BE52" s="69">
        <v>41.05</v>
      </c>
      <c r="BF52" s="69">
        <v>26.93</v>
      </c>
      <c r="BG52" s="69">
        <v>36.130000000000003</v>
      </c>
      <c r="BH52" s="69">
        <v>31</v>
      </c>
      <c r="BI52" s="69">
        <v>41.59</v>
      </c>
      <c r="BJ52" s="69">
        <v>27.28</v>
      </c>
      <c r="BK52" s="69">
        <v>36.6</v>
      </c>
      <c r="BL52" s="69">
        <v>31.2</v>
      </c>
      <c r="BM52" s="69">
        <v>41.85</v>
      </c>
      <c r="BN52" s="69">
        <v>27.45</v>
      </c>
      <c r="BO52" s="69">
        <v>36.82</v>
      </c>
      <c r="BP52" s="69">
        <v>31.4</v>
      </c>
      <c r="BQ52" s="69">
        <v>42.12</v>
      </c>
      <c r="BR52" s="69">
        <v>27.63</v>
      </c>
      <c r="BS52" s="69">
        <v>37.06</v>
      </c>
      <c r="BT52" s="67" t="s">
        <v>85</v>
      </c>
      <c r="BU52" s="67" t="s">
        <v>124</v>
      </c>
      <c r="BV52" s="67" t="s">
        <v>85</v>
      </c>
      <c r="BW52" s="67" t="s">
        <v>85</v>
      </c>
      <c r="BX52" s="67">
        <v>0</v>
      </c>
      <c r="BY52" s="67" t="s">
        <v>155</v>
      </c>
      <c r="BZ52" s="67" t="s">
        <v>124</v>
      </c>
      <c r="CA52" s="67" t="s">
        <v>108</v>
      </c>
    </row>
    <row r="53" spans="1:79" ht="15" hidden="1" customHeight="1" x14ac:dyDescent="0.2">
      <c r="A53" s="68" t="str">
        <f>VLOOKUP($B53,[1]Planilha2!$A:$B,2,FALSE)</f>
        <v>1</v>
      </c>
      <c r="B53" s="68">
        <v>541521120021917</v>
      </c>
      <c r="C53" s="67" t="s">
        <v>74</v>
      </c>
      <c r="D53" s="67" t="s">
        <v>75</v>
      </c>
      <c r="E53" s="67" t="s">
        <v>76</v>
      </c>
      <c r="F53" s="67" t="s">
        <v>77</v>
      </c>
      <c r="G53" s="68">
        <v>541521120021917</v>
      </c>
      <c r="H53" s="68">
        <v>1883000770034</v>
      </c>
      <c r="I53" s="68">
        <v>7908236800162</v>
      </c>
      <c r="J53" s="68" t="s">
        <v>526</v>
      </c>
      <c r="K53" s="68">
        <v>400569597</v>
      </c>
      <c r="L53" s="68" t="e">
        <v>#N/A</v>
      </c>
      <c r="M53" s="67" t="s">
        <v>180</v>
      </c>
      <c r="N53" s="67" t="s">
        <v>181</v>
      </c>
      <c r="O53" s="67" t="s">
        <v>187</v>
      </c>
      <c r="P53" s="67" t="s">
        <v>188</v>
      </c>
      <c r="Q53" s="67" t="s">
        <v>184</v>
      </c>
      <c r="R53" s="67" t="s">
        <v>83</v>
      </c>
      <c r="S53" s="67" t="s">
        <v>84</v>
      </c>
      <c r="T53" s="69">
        <v>170.35040000000001</v>
      </c>
      <c r="U53" s="69">
        <v>228.51840000000001</v>
      </c>
      <c r="V53" s="69">
        <v>193.58</v>
      </c>
      <c r="W53" s="69">
        <v>259.68</v>
      </c>
      <c r="X53" s="69">
        <v>219.98</v>
      </c>
      <c r="Y53" s="69">
        <v>295.10000000000002</v>
      </c>
      <c r="Z53" s="69">
        <v>193.58</v>
      </c>
      <c r="AA53" s="69">
        <v>259.68</v>
      </c>
      <c r="AB53" s="69">
        <v>233.23</v>
      </c>
      <c r="AC53" s="69">
        <v>312.87</v>
      </c>
      <c r="AD53" s="69">
        <v>205.25</v>
      </c>
      <c r="AE53" s="69">
        <v>275.33999999999997</v>
      </c>
      <c r="AF53" s="69">
        <v>234.65</v>
      </c>
      <c r="AG53" s="69">
        <v>314.77</v>
      </c>
      <c r="AH53" s="69">
        <v>206.49</v>
      </c>
      <c r="AI53" s="69">
        <v>277</v>
      </c>
      <c r="AJ53" s="69">
        <v>236.08</v>
      </c>
      <c r="AK53" s="69">
        <v>316.69</v>
      </c>
      <c r="AL53" s="69">
        <v>207.75</v>
      </c>
      <c r="AM53" s="69">
        <v>278.69</v>
      </c>
      <c r="AN53" s="69">
        <v>238.99</v>
      </c>
      <c r="AO53" s="69">
        <v>320.60000000000002</v>
      </c>
      <c r="AP53" s="69">
        <v>210.31</v>
      </c>
      <c r="AQ53" s="69">
        <v>282.12</v>
      </c>
      <c r="AR53" s="69">
        <v>240.48</v>
      </c>
      <c r="AS53" s="69">
        <v>322.60000000000002</v>
      </c>
      <c r="AT53" s="69">
        <v>211.62</v>
      </c>
      <c r="AU53" s="69">
        <v>283.88</v>
      </c>
      <c r="AV53" s="69">
        <v>241.98</v>
      </c>
      <c r="AW53" s="69">
        <v>324.61</v>
      </c>
      <c r="AX53" s="69">
        <v>212.94</v>
      </c>
      <c r="AY53" s="69">
        <v>285.64999999999998</v>
      </c>
      <c r="AZ53" s="69">
        <v>243.5</v>
      </c>
      <c r="BA53" s="69">
        <v>326.64999999999998</v>
      </c>
      <c r="BB53" s="69">
        <v>214.28</v>
      </c>
      <c r="BC53" s="69">
        <v>287.45</v>
      </c>
      <c r="BD53" s="69">
        <v>245.04</v>
      </c>
      <c r="BE53" s="69">
        <v>328.71</v>
      </c>
      <c r="BF53" s="69">
        <v>215.64</v>
      </c>
      <c r="BG53" s="69">
        <v>289.27</v>
      </c>
      <c r="BH53" s="69">
        <v>248.19</v>
      </c>
      <c r="BI53" s="69">
        <v>332.94</v>
      </c>
      <c r="BJ53" s="69">
        <v>218.4</v>
      </c>
      <c r="BK53" s="69">
        <v>292.98</v>
      </c>
      <c r="BL53" s="69">
        <v>249.79</v>
      </c>
      <c r="BM53" s="69">
        <v>335.08</v>
      </c>
      <c r="BN53" s="69">
        <v>219.81</v>
      </c>
      <c r="BO53" s="69">
        <v>294.87</v>
      </c>
      <c r="BP53" s="69">
        <v>251.41</v>
      </c>
      <c r="BQ53" s="69">
        <v>337.26</v>
      </c>
      <c r="BR53" s="69">
        <v>221.24</v>
      </c>
      <c r="BS53" s="69">
        <v>296.79000000000002</v>
      </c>
      <c r="BT53" s="67" t="s">
        <v>85</v>
      </c>
      <c r="BU53" s="67" t="s">
        <v>124</v>
      </c>
      <c r="BV53" s="67" t="s">
        <v>85</v>
      </c>
      <c r="BW53" s="67" t="s">
        <v>85</v>
      </c>
      <c r="BX53" s="67">
        <v>0</v>
      </c>
      <c r="BY53" s="67" t="s">
        <v>155</v>
      </c>
      <c r="BZ53" s="67" t="s">
        <v>124</v>
      </c>
      <c r="CA53" s="67" t="s">
        <v>108</v>
      </c>
    </row>
    <row r="54" spans="1:79" ht="15" hidden="1" customHeight="1" x14ac:dyDescent="0.2">
      <c r="A54" s="68" t="str">
        <f>VLOOKUP($B54,[1]Planilha2!$A:$B,2,FALSE)</f>
        <v>1</v>
      </c>
      <c r="B54" s="68">
        <v>541521120022017</v>
      </c>
      <c r="C54" s="67" t="s">
        <v>74</v>
      </c>
      <c r="D54" s="67" t="s">
        <v>75</v>
      </c>
      <c r="E54" s="67" t="s">
        <v>76</v>
      </c>
      <c r="F54" s="67" t="s">
        <v>77</v>
      </c>
      <c r="G54" s="68">
        <v>541521120022017</v>
      </c>
      <c r="H54" s="68">
        <v>1883000770042</v>
      </c>
      <c r="I54" s="68">
        <v>7908236800179</v>
      </c>
      <c r="J54" s="68" t="s">
        <v>527</v>
      </c>
      <c r="K54" s="68">
        <v>400569598</v>
      </c>
      <c r="L54" s="68" t="e">
        <v>#N/A</v>
      </c>
      <c r="M54" s="67" t="s">
        <v>180</v>
      </c>
      <c r="N54" s="67" t="s">
        <v>181</v>
      </c>
      <c r="O54" s="67" t="s">
        <v>189</v>
      </c>
      <c r="P54" s="67" t="s">
        <v>190</v>
      </c>
      <c r="Q54" s="67" t="s">
        <v>184</v>
      </c>
      <c r="R54" s="67" t="s">
        <v>83</v>
      </c>
      <c r="S54" s="67" t="s">
        <v>84</v>
      </c>
      <c r="T54" s="69">
        <v>85.183999999999997</v>
      </c>
      <c r="U54" s="69">
        <v>114.268</v>
      </c>
      <c r="V54" s="69">
        <v>96.8</v>
      </c>
      <c r="W54" s="69">
        <v>129.85</v>
      </c>
      <c r="X54" s="69">
        <v>110</v>
      </c>
      <c r="Y54" s="69">
        <v>147.56</v>
      </c>
      <c r="Z54" s="69">
        <v>96.8</v>
      </c>
      <c r="AA54" s="69">
        <v>129.85</v>
      </c>
      <c r="AB54" s="69">
        <v>116.63</v>
      </c>
      <c r="AC54" s="69">
        <v>156.44999999999999</v>
      </c>
      <c r="AD54" s="69">
        <v>102.63</v>
      </c>
      <c r="AE54" s="69">
        <v>137.66999999999999</v>
      </c>
      <c r="AF54" s="69">
        <v>117.34</v>
      </c>
      <c r="AG54" s="69">
        <v>157.41</v>
      </c>
      <c r="AH54" s="69">
        <v>103.26</v>
      </c>
      <c r="AI54" s="69">
        <v>138.52000000000001</v>
      </c>
      <c r="AJ54" s="69">
        <v>118.05</v>
      </c>
      <c r="AK54" s="69">
        <v>158.36000000000001</v>
      </c>
      <c r="AL54" s="69">
        <v>103.89</v>
      </c>
      <c r="AM54" s="69">
        <v>139.36000000000001</v>
      </c>
      <c r="AN54" s="69">
        <v>119.51</v>
      </c>
      <c r="AO54" s="69">
        <v>160.32</v>
      </c>
      <c r="AP54" s="69">
        <v>105.17</v>
      </c>
      <c r="AQ54" s="69">
        <v>141.08000000000001</v>
      </c>
      <c r="AR54" s="69">
        <v>120.25</v>
      </c>
      <c r="AS54" s="69">
        <v>161.31</v>
      </c>
      <c r="AT54" s="69">
        <v>105.82</v>
      </c>
      <c r="AU54" s="69">
        <v>141.94999999999999</v>
      </c>
      <c r="AV54" s="69">
        <v>121</v>
      </c>
      <c r="AW54" s="69">
        <v>162.32</v>
      </c>
      <c r="AX54" s="69">
        <v>106.48</v>
      </c>
      <c r="AY54" s="69">
        <v>142.84</v>
      </c>
      <c r="AZ54" s="69">
        <v>121.76</v>
      </c>
      <c r="BA54" s="69">
        <v>163.34</v>
      </c>
      <c r="BB54" s="69">
        <v>107.15</v>
      </c>
      <c r="BC54" s="69">
        <v>143.74</v>
      </c>
      <c r="BD54" s="69">
        <v>122.54</v>
      </c>
      <c r="BE54" s="69">
        <v>164.38</v>
      </c>
      <c r="BF54" s="69">
        <v>107.83</v>
      </c>
      <c r="BG54" s="69">
        <v>144.65</v>
      </c>
      <c r="BH54" s="69">
        <v>124.11</v>
      </c>
      <c r="BI54" s="69">
        <v>166.49</v>
      </c>
      <c r="BJ54" s="69">
        <v>109.21</v>
      </c>
      <c r="BK54" s="69">
        <v>146.5</v>
      </c>
      <c r="BL54" s="69">
        <v>124.91</v>
      </c>
      <c r="BM54" s="69">
        <v>167.56</v>
      </c>
      <c r="BN54" s="69">
        <v>109.92</v>
      </c>
      <c r="BO54" s="69">
        <v>147.44999999999999</v>
      </c>
      <c r="BP54" s="69">
        <v>125.72</v>
      </c>
      <c r="BQ54" s="69">
        <v>168.65</v>
      </c>
      <c r="BR54" s="69">
        <v>110.63</v>
      </c>
      <c r="BS54" s="69">
        <v>148.41</v>
      </c>
      <c r="BT54" s="67" t="s">
        <v>85</v>
      </c>
      <c r="BU54" s="67" t="s">
        <v>124</v>
      </c>
      <c r="BV54" s="67" t="s">
        <v>85</v>
      </c>
      <c r="BW54" s="67" t="s">
        <v>85</v>
      </c>
      <c r="BX54" s="67">
        <v>0</v>
      </c>
      <c r="BY54" s="67" t="s">
        <v>155</v>
      </c>
      <c r="BZ54" s="67" t="s">
        <v>124</v>
      </c>
      <c r="CA54" s="67" t="s">
        <v>108</v>
      </c>
    </row>
    <row r="55" spans="1:79" ht="15" hidden="1" customHeight="1" x14ac:dyDescent="0.2">
      <c r="A55" s="68" t="str">
        <f>VLOOKUP($B55,[1]Planilha2!$A:$B,2,FALSE)</f>
        <v>1</v>
      </c>
      <c r="B55" s="68">
        <v>541521120022117</v>
      </c>
      <c r="C55" s="67" t="s">
        <v>74</v>
      </c>
      <c r="D55" s="67" t="s">
        <v>75</v>
      </c>
      <c r="E55" s="67" t="s">
        <v>76</v>
      </c>
      <c r="F55" s="67" t="s">
        <v>77</v>
      </c>
      <c r="G55" s="68">
        <v>541521120022117</v>
      </c>
      <c r="H55" s="68">
        <v>1883000770069</v>
      </c>
      <c r="I55" s="68">
        <v>7908236800223</v>
      </c>
      <c r="J55" s="68" t="s">
        <v>528</v>
      </c>
      <c r="K55" s="68">
        <v>400569602</v>
      </c>
      <c r="L55" s="68" t="e">
        <v>#N/A</v>
      </c>
      <c r="M55" s="67" t="s">
        <v>180</v>
      </c>
      <c r="N55" s="67" t="s">
        <v>181</v>
      </c>
      <c r="O55" s="67" t="s">
        <v>191</v>
      </c>
      <c r="P55" s="67" t="s">
        <v>192</v>
      </c>
      <c r="Q55" s="67" t="s">
        <v>184</v>
      </c>
      <c r="R55" s="67" t="s">
        <v>83</v>
      </c>
      <c r="S55" s="67" t="s">
        <v>84</v>
      </c>
      <c r="T55" s="69">
        <v>133.364</v>
      </c>
      <c r="U55" s="69">
        <v>178.90400000000002</v>
      </c>
      <c r="V55" s="69">
        <v>151.55000000000001</v>
      </c>
      <c r="W55" s="69">
        <v>203.3</v>
      </c>
      <c r="X55" s="69">
        <v>172.22</v>
      </c>
      <c r="Y55" s="69">
        <v>231.03</v>
      </c>
      <c r="Z55" s="69">
        <v>151.55000000000001</v>
      </c>
      <c r="AA55" s="69">
        <v>203.3</v>
      </c>
      <c r="AB55" s="69">
        <v>182.59</v>
      </c>
      <c r="AC55" s="69">
        <v>244.94</v>
      </c>
      <c r="AD55" s="69">
        <v>160.68</v>
      </c>
      <c r="AE55" s="69">
        <v>215.55</v>
      </c>
      <c r="AF55" s="69">
        <v>183.7</v>
      </c>
      <c r="AG55" s="69">
        <v>246.43</v>
      </c>
      <c r="AH55" s="69">
        <v>161.66</v>
      </c>
      <c r="AI55" s="69">
        <v>216.86</v>
      </c>
      <c r="AJ55" s="69">
        <v>184.82</v>
      </c>
      <c r="AK55" s="69">
        <v>247.93</v>
      </c>
      <c r="AL55" s="69">
        <v>162.63999999999999</v>
      </c>
      <c r="AM55" s="69">
        <v>218.18</v>
      </c>
      <c r="AN55" s="69">
        <v>187.1</v>
      </c>
      <c r="AO55" s="69">
        <v>250.99</v>
      </c>
      <c r="AP55" s="69">
        <v>164.65</v>
      </c>
      <c r="AQ55" s="69">
        <v>220.87</v>
      </c>
      <c r="AR55" s="69">
        <v>188.26</v>
      </c>
      <c r="AS55" s="69">
        <v>252.54</v>
      </c>
      <c r="AT55" s="69">
        <v>165.67</v>
      </c>
      <c r="AU55" s="69">
        <v>222.24</v>
      </c>
      <c r="AV55" s="69">
        <v>189.44</v>
      </c>
      <c r="AW55" s="69">
        <v>254.13</v>
      </c>
      <c r="AX55" s="69">
        <v>166.71</v>
      </c>
      <c r="AY55" s="69">
        <v>223.64</v>
      </c>
      <c r="AZ55" s="69">
        <v>190.63</v>
      </c>
      <c r="BA55" s="69">
        <v>255.72</v>
      </c>
      <c r="BB55" s="69">
        <v>167.76</v>
      </c>
      <c r="BC55" s="69">
        <v>225.04</v>
      </c>
      <c r="BD55" s="69">
        <v>191.84</v>
      </c>
      <c r="BE55" s="69">
        <v>257.35000000000002</v>
      </c>
      <c r="BF55" s="69">
        <v>168.82</v>
      </c>
      <c r="BG55" s="69">
        <v>226.47</v>
      </c>
      <c r="BH55" s="69">
        <v>194.3</v>
      </c>
      <c r="BI55" s="69">
        <v>260.64999999999998</v>
      </c>
      <c r="BJ55" s="69">
        <v>170.98</v>
      </c>
      <c r="BK55" s="69">
        <v>229.36</v>
      </c>
      <c r="BL55" s="69">
        <v>195.55</v>
      </c>
      <c r="BM55" s="69">
        <v>262.32</v>
      </c>
      <c r="BN55" s="69">
        <v>172.09</v>
      </c>
      <c r="BO55" s="69">
        <v>230.85</v>
      </c>
      <c r="BP55" s="69">
        <v>196.82</v>
      </c>
      <c r="BQ55" s="69">
        <v>264.02999999999997</v>
      </c>
      <c r="BR55" s="69">
        <v>173.2</v>
      </c>
      <c r="BS55" s="69">
        <v>232.34</v>
      </c>
      <c r="BT55" s="67" t="s">
        <v>85</v>
      </c>
      <c r="BU55" s="67" t="s">
        <v>85</v>
      </c>
      <c r="BV55" s="67" t="s">
        <v>85</v>
      </c>
      <c r="BW55" s="67" t="s">
        <v>85</v>
      </c>
      <c r="BX55" s="67">
        <v>0</v>
      </c>
      <c r="BY55" s="67" t="s">
        <v>155</v>
      </c>
      <c r="BZ55" s="67" t="s">
        <v>124</v>
      </c>
      <c r="CA55" s="67" t="s">
        <v>108</v>
      </c>
    </row>
    <row r="56" spans="1:79" ht="15" hidden="1" customHeight="1" x14ac:dyDescent="0.2">
      <c r="A56" s="68" t="str">
        <f>VLOOKUP($B56,[1]Planilha2!$A:$B,2,FALSE)</f>
        <v>1</v>
      </c>
      <c r="B56" s="68">
        <v>541521120022217</v>
      </c>
      <c r="C56" s="67" t="s">
        <v>74</v>
      </c>
      <c r="D56" s="67" t="s">
        <v>75</v>
      </c>
      <c r="E56" s="67" t="s">
        <v>76</v>
      </c>
      <c r="F56" s="67" t="s">
        <v>77</v>
      </c>
      <c r="G56" s="68">
        <v>541521120022217</v>
      </c>
      <c r="H56" s="68">
        <v>1883000770093</v>
      </c>
      <c r="I56" s="68">
        <v>7908236800186</v>
      </c>
      <c r="J56" s="68" t="s">
        <v>529</v>
      </c>
      <c r="K56" s="68">
        <v>400569599</v>
      </c>
      <c r="L56" s="68" t="e">
        <v>#N/A</v>
      </c>
      <c r="M56" s="67" t="s">
        <v>180</v>
      </c>
      <c r="N56" s="67" t="s">
        <v>181</v>
      </c>
      <c r="O56" s="67" t="s">
        <v>193</v>
      </c>
      <c r="P56" s="67" t="s">
        <v>194</v>
      </c>
      <c r="Q56" s="67" t="s">
        <v>184</v>
      </c>
      <c r="R56" s="67" t="s">
        <v>83</v>
      </c>
      <c r="S56" s="67" t="s">
        <v>84</v>
      </c>
      <c r="T56" s="69">
        <v>42.6008</v>
      </c>
      <c r="U56" s="69">
        <v>57.147199999999998</v>
      </c>
      <c r="V56" s="69">
        <v>48.41</v>
      </c>
      <c r="W56" s="69">
        <v>64.94</v>
      </c>
      <c r="X56" s="69">
        <v>55.01</v>
      </c>
      <c r="Y56" s="69">
        <v>73.790000000000006</v>
      </c>
      <c r="Z56" s="69">
        <v>48.41</v>
      </c>
      <c r="AA56" s="69">
        <v>64.94</v>
      </c>
      <c r="AB56" s="69">
        <v>58.32</v>
      </c>
      <c r="AC56" s="69">
        <v>78.23</v>
      </c>
      <c r="AD56" s="69">
        <v>51.32</v>
      </c>
      <c r="AE56" s="69">
        <v>68.84</v>
      </c>
      <c r="AF56" s="69">
        <v>58.67</v>
      </c>
      <c r="AG56" s="69">
        <v>78.7</v>
      </c>
      <c r="AH56" s="69">
        <v>51.63</v>
      </c>
      <c r="AI56" s="69">
        <v>69.260000000000005</v>
      </c>
      <c r="AJ56" s="69">
        <v>59.03</v>
      </c>
      <c r="AK56" s="69">
        <v>79.19</v>
      </c>
      <c r="AL56" s="69">
        <v>51.95</v>
      </c>
      <c r="AM56" s="69">
        <v>69.69</v>
      </c>
      <c r="AN56" s="69">
        <v>59.76</v>
      </c>
      <c r="AO56" s="69">
        <v>80.17</v>
      </c>
      <c r="AP56" s="69">
        <v>52.59</v>
      </c>
      <c r="AQ56" s="69">
        <v>70.55</v>
      </c>
      <c r="AR56" s="69">
        <v>60.13</v>
      </c>
      <c r="AS56" s="69">
        <v>80.66</v>
      </c>
      <c r="AT56" s="69">
        <v>52.92</v>
      </c>
      <c r="AU56" s="69">
        <v>70.989999999999995</v>
      </c>
      <c r="AV56" s="69">
        <v>60.51</v>
      </c>
      <c r="AW56" s="69">
        <v>81.17</v>
      </c>
      <c r="AX56" s="69">
        <v>53.25</v>
      </c>
      <c r="AY56" s="69">
        <v>71.430000000000007</v>
      </c>
      <c r="AZ56" s="69">
        <v>60.89</v>
      </c>
      <c r="BA56" s="69">
        <v>81.680000000000007</v>
      </c>
      <c r="BB56" s="69">
        <v>53.58</v>
      </c>
      <c r="BC56" s="69">
        <v>71.88</v>
      </c>
      <c r="BD56" s="69">
        <v>61.27</v>
      </c>
      <c r="BE56" s="69">
        <v>82.19</v>
      </c>
      <c r="BF56" s="69">
        <v>53.92</v>
      </c>
      <c r="BG56" s="69">
        <v>72.33</v>
      </c>
      <c r="BH56" s="69">
        <v>62.06</v>
      </c>
      <c r="BI56" s="69">
        <v>83.25</v>
      </c>
      <c r="BJ56" s="69">
        <v>54.61</v>
      </c>
      <c r="BK56" s="69">
        <v>73.260000000000005</v>
      </c>
      <c r="BL56" s="69">
        <v>62.46</v>
      </c>
      <c r="BM56" s="69">
        <v>83.79</v>
      </c>
      <c r="BN56" s="69">
        <v>54.96</v>
      </c>
      <c r="BO56" s="69">
        <v>73.73</v>
      </c>
      <c r="BP56" s="69">
        <v>62.87</v>
      </c>
      <c r="BQ56" s="69">
        <v>84.34</v>
      </c>
      <c r="BR56" s="69">
        <v>55.32</v>
      </c>
      <c r="BS56" s="69">
        <v>74.209999999999994</v>
      </c>
      <c r="BT56" s="67" t="s">
        <v>85</v>
      </c>
      <c r="BU56" s="67" t="s">
        <v>124</v>
      </c>
      <c r="BV56" s="67" t="s">
        <v>85</v>
      </c>
      <c r="BW56" s="67" t="s">
        <v>85</v>
      </c>
      <c r="BX56" s="67">
        <v>0</v>
      </c>
      <c r="BY56" s="67" t="s">
        <v>155</v>
      </c>
      <c r="BZ56" s="67" t="s">
        <v>124</v>
      </c>
      <c r="CA56" s="67" t="s">
        <v>108</v>
      </c>
    </row>
    <row r="57" spans="1:79" ht="15" hidden="1" customHeight="1" x14ac:dyDescent="0.2">
      <c r="A57" s="68" t="str">
        <f>VLOOKUP($B57,[1]Planilha2!$A:$B,2,FALSE)</f>
        <v>1</v>
      </c>
      <c r="B57" s="68">
        <v>541521120022817</v>
      </c>
      <c r="C57" s="67" t="s">
        <v>74</v>
      </c>
      <c r="D57" s="67" t="s">
        <v>75</v>
      </c>
      <c r="E57" s="67" t="s">
        <v>76</v>
      </c>
      <c r="F57" s="67" t="s">
        <v>77</v>
      </c>
      <c r="G57" s="68">
        <v>541521120022817</v>
      </c>
      <c r="H57" s="68">
        <v>1883000780013</v>
      </c>
      <c r="I57" s="68">
        <v>7908236800148</v>
      </c>
      <c r="J57" s="68" t="s">
        <v>530</v>
      </c>
      <c r="K57" s="68" t="s">
        <v>479</v>
      </c>
      <c r="L57" s="68" t="s">
        <v>479</v>
      </c>
      <c r="M57" s="67" t="s">
        <v>195</v>
      </c>
      <c r="N57" s="67" t="s">
        <v>196</v>
      </c>
      <c r="O57" s="67" t="s">
        <v>197</v>
      </c>
      <c r="P57" s="67" t="s">
        <v>198</v>
      </c>
      <c r="Q57" s="67" t="s">
        <v>199</v>
      </c>
      <c r="R57" s="67" t="s">
        <v>83</v>
      </c>
      <c r="S57" s="67" t="s">
        <v>84</v>
      </c>
      <c r="T57" s="69">
        <v>61.878440000000005</v>
      </c>
      <c r="U57" s="69">
        <v>85.294039999999995</v>
      </c>
      <c r="V57" s="69">
        <v>62.63</v>
      </c>
      <c r="W57" s="69">
        <v>86.33</v>
      </c>
      <c r="X57" s="69">
        <v>71.17</v>
      </c>
      <c r="Y57" s="69">
        <v>98.1</v>
      </c>
      <c r="Z57" s="69">
        <v>70.319999999999993</v>
      </c>
      <c r="AA57" s="69">
        <v>96.93</v>
      </c>
      <c r="AB57" s="69">
        <v>75.459999999999994</v>
      </c>
      <c r="AC57" s="69">
        <v>104.01</v>
      </c>
      <c r="AD57" s="69">
        <v>74.56</v>
      </c>
      <c r="AE57" s="69">
        <v>102.77</v>
      </c>
      <c r="AF57" s="69">
        <v>75.92</v>
      </c>
      <c r="AG57" s="69">
        <v>104.65</v>
      </c>
      <c r="AH57" s="69">
        <v>75.010000000000005</v>
      </c>
      <c r="AI57" s="69">
        <v>103.39</v>
      </c>
      <c r="AJ57" s="69">
        <v>76.38</v>
      </c>
      <c r="AK57" s="69">
        <v>105.28</v>
      </c>
      <c r="AL57" s="69">
        <v>75.459999999999994</v>
      </c>
      <c r="AM57" s="69">
        <v>104.01</v>
      </c>
      <c r="AN57" s="69">
        <v>77.319999999999993</v>
      </c>
      <c r="AO57" s="69">
        <v>106.58</v>
      </c>
      <c r="AP57" s="69">
        <v>76.400000000000006</v>
      </c>
      <c r="AQ57" s="69">
        <v>105.31</v>
      </c>
      <c r="AR57" s="69">
        <v>77.8</v>
      </c>
      <c r="AS57" s="69">
        <v>107.24</v>
      </c>
      <c r="AT57" s="69">
        <v>76.87</v>
      </c>
      <c r="AU57" s="69">
        <v>105.96</v>
      </c>
      <c r="AV57" s="69">
        <v>78.290000000000006</v>
      </c>
      <c r="AW57" s="69">
        <v>107.91</v>
      </c>
      <c r="AX57" s="69">
        <v>77.349999999999994</v>
      </c>
      <c r="AY57" s="69">
        <v>106.62</v>
      </c>
      <c r="AZ57" s="69">
        <v>78.78</v>
      </c>
      <c r="BA57" s="69">
        <v>108.59</v>
      </c>
      <c r="BB57" s="69">
        <v>77.84</v>
      </c>
      <c r="BC57" s="69">
        <v>107.29</v>
      </c>
      <c r="BD57" s="69">
        <v>79.28</v>
      </c>
      <c r="BE57" s="69">
        <v>109.28</v>
      </c>
      <c r="BF57" s="69">
        <v>78.33</v>
      </c>
      <c r="BG57" s="69">
        <v>107.97</v>
      </c>
      <c r="BH57" s="69">
        <v>80.3</v>
      </c>
      <c r="BI57" s="69">
        <v>110.69</v>
      </c>
      <c r="BJ57" s="69">
        <v>79.33</v>
      </c>
      <c r="BK57" s="69">
        <v>109.35</v>
      </c>
      <c r="BL57" s="69">
        <v>80.819999999999993</v>
      </c>
      <c r="BM57" s="69">
        <v>111.4</v>
      </c>
      <c r="BN57" s="69">
        <v>79.849999999999994</v>
      </c>
      <c r="BO57" s="69">
        <v>110.06</v>
      </c>
      <c r="BP57" s="69">
        <v>81.34</v>
      </c>
      <c r="BQ57" s="69">
        <v>112.12</v>
      </c>
      <c r="BR57" s="69">
        <v>80.37</v>
      </c>
      <c r="BS57" s="69">
        <v>110.78</v>
      </c>
      <c r="BT57" s="67" t="s">
        <v>85</v>
      </c>
      <c r="BU57" s="67" t="s">
        <v>85</v>
      </c>
      <c r="BV57" s="67" t="s">
        <v>85</v>
      </c>
      <c r="BW57" s="67" t="s">
        <v>85</v>
      </c>
      <c r="BX57" s="67">
        <v>0</v>
      </c>
      <c r="BY57" s="67" t="s">
        <v>86</v>
      </c>
      <c r="BZ57" s="67" t="s">
        <v>85</v>
      </c>
      <c r="CA57" s="67" t="s">
        <v>163</v>
      </c>
    </row>
    <row r="58" spans="1:79" ht="15" hidden="1" customHeight="1" x14ac:dyDescent="0.2">
      <c r="A58" s="68" t="str">
        <f>VLOOKUP($B58,[1]Planilha2!$A:$B,2,FALSE)</f>
        <v>1</v>
      </c>
      <c r="B58" s="68">
        <v>541521120022917</v>
      </c>
      <c r="C58" s="67" t="s">
        <v>74</v>
      </c>
      <c r="D58" s="67" t="s">
        <v>75</v>
      </c>
      <c r="E58" s="67" t="s">
        <v>76</v>
      </c>
      <c r="F58" s="67" t="s">
        <v>77</v>
      </c>
      <c r="G58" s="68">
        <v>541521120022917</v>
      </c>
      <c r="H58" s="68">
        <v>1883000780072</v>
      </c>
      <c r="I58" s="68">
        <v>7908236800124</v>
      </c>
      <c r="J58" s="68" t="s">
        <v>531</v>
      </c>
      <c r="K58" s="68">
        <v>400569596</v>
      </c>
      <c r="L58" s="68" t="e">
        <v>#N/A</v>
      </c>
      <c r="M58" s="67" t="s">
        <v>195</v>
      </c>
      <c r="N58" s="67" t="s">
        <v>196</v>
      </c>
      <c r="O58" s="67" t="s">
        <v>200</v>
      </c>
      <c r="P58" s="67" t="s">
        <v>201</v>
      </c>
      <c r="Q58" s="67" t="s">
        <v>199</v>
      </c>
      <c r="R58" s="67" t="s">
        <v>83</v>
      </c>
      <c r="S58" s="67" t="s">
        <v>84</v>
      </c>
      <c r="T58" s="69">
        <v>97.061119999999988</v>
      </c>
      <c r="U58" s="69">
        <v>133.78507999999999</v>
      </c>
      <c r="V58" s="69">
        <v>98.24</v>
      </c>
      <c r="W58" s="69">
        <v>135.41</v>
      </c>
      <c r="X58" s="69">
        <v>111.64</v>
      </c>
      <c r="Y58" s="69">
        <v>153.88</v>
      </c>
      <c r="Z58" s="69">
        <v>110.3</v>
      </c>
      <c r="AA58" s="69">
        <v>152.04</v>
      </c>
      <c r="AB58" s="69">
        <v>118.36</v>
      </c>
      <c r="AC58" s="69">
        <v>163.15</v>
      </c>
      <c r="AD58" s="69">
        <v>116.94</v>
      </c>
      <c r="AE58" s="69">
        <v>161.19</v>
      </c>
      <c r="AF58" s="69">
        <v>119.08</v>
      </c>
      <c r="AG58" s="69">
        <v>164.14</v>
      </c>
      <c r="AH58" s="69">
        <v>117.65</v>
      </c>
      <c r="AI58" s="69">
        <v>162.16999999999999</v>
      </c>
      <c r="AJ58" s="69">
        <v>119.81</v>
      </c>
      <c r="AK58" s="69">
        <v>165.15</v>
      </c>
      <c r="AL58" s="69">
        <v>118.37</v>
      </c>
      <c r="AM58" s="69">
        <v>163.16</v>
      </c>
      <c r="AN58" s="69">
        <v>121.29</v>
      </c>
      <c r="AO58" s="69">
        <v>167.19</v>
      </c>
      <c r="AP58" s="69">
        <v>119.83</v>
      </c>
      <c r="AQ58" s="69">
        <v>165.17</v>
      </c>
      <c r="AR58" s="69">
        <v>122.04</v>
      </c>
      <c r="AS58" s="69">
        <v>168.22</v>
      </c>
      <c r="AT58" s="69">
        <v>120.57</v>
      </c>
      <c r="AU58" s="69">
        <v>166.19</v>
      </c>
      <c r="AV58" s="69">
        <v>122.8</v>
      </c>
      <c r="AW58" s="69">
        <v>169.27</v>
      </c>
      <c r="AX58" s="69">
        <v>121.33</v>
      </c>
      <c r="AY58" s="69">
        <v>167.24</v>
      </c>
      <c r="AZ58" s="69">
        <v>123.57</v>
      </c>
      <c r="BA58" s="69">
        <v>170.33</v>
      </c>
      <c r="BB58" s="69">
        <v>122.09</v>
      </c>
      <c r="BC58" s="69">
        <v>168.29</v>
      </c>
      <c r="BD58" s="69">
        <v>124.36</v>
      </c>
      <c r="BE58" s="69">
        <v>171.42</v>
      </c>
      <c r="BF58" s="69">
        <v>122.86</v>
      </c>
      <c r="BG58" s="69">
        <v>169.35</v>
      </c>
      <c r="BH58" s="69">
        <v>125.95</v>
      </c>
      <c r="BI58" s="69">
        <v>173.61</v>
      </c>
      <c r="BJ58" s="69">
        <v>124.44</v>
      </c>
      <c r="BK58" s="69">
        <v>171.53</v>
      </c>
      <c r="BL58" s="69">
        <v>126.76</v>
      </c>
      <c r="BM58" s="69">
        <v>174.73</v>
      </c>
      <c r="BN58" s="69">
        <v>125.24</v>
      </c>
      <c r="BO58" s="69">
        <v>172.63</v>
      </c>
      <c r="BP58" s="69">
        <v>127.59</v>
      </c>
      <c r="BQ58" s="69">
        <v>175.87</v>
      </c>
      <c r="BR58" s="69">
        <v>126.06</v>
      </c>
      <c r="BS58" s="69">
        <v>173.76</v>
      </c>
      <c r="BT58" s="67" t="s">
        <v>85</v>
      </c>
      <c r="BU58" s="67" t="s">
        <v>85</v>
      </c>
      <c r="BV58" s="67" t="s">
        <v>85</v>
      </c>
      <c r="BW58" s="67" t="s">
        <v>85</v>
      </c>
      <c r="BX58" s="67">
        <v>0</v>
      </c>
      <c r="BY58" s="67" t="s">
        <v>86</v>
      </c>
      <c r="BZ58" s="67" t="s">
        <v>124</v>
      </c>
      <c r="CA58" s="67" t="s">
        <v>163</v>
      </c>
    </row>
    <row r="59" spans="1:79" ht="15" hidden="1" customHeight="1" x14ac:dyDescent="0.2">
      <c r="A59" s="68" t="str">
        <f>VLOOKUP($B59,[1]Planilha2!$A:$B,2,FALSE)</f>
        <v>1</v>
      </c>
      <c r="B59" s="68">
        <v>541521120023017</v>
      </c>
      <c r="C59" s="67" t="s">
        <v>74</v>
      </c>
      <c r="D59" s="67" t="s">
        <v>75</v>
      </c>
      <c r="E59" s="67" t="s">
        <v>76</v>
      </c>
      <c r="F59" s="67" t="s">
        <v>77</v>
      </c>
      <c r="G59" s="68">
        <v>541521120023017</v>
      </c>
      <c r="H59" s="68">
        <v>1883000780080</v>
      </c>
      <c r="I59" s="68">
        <v>7908236800865</v>
      </c>
      <c r="J59" s="68" t="s">
        <v>532</v>
      </c>
      <c r="K59" s="68">
        <v>400563422</v>
      </c>
      <c r="L59" s="68" t="e">
        <v>#N/A</v>
      </c>
      <c r="M59" s="67" t="s">
        <v>195</v>
      </c>
      <c r="N59" s="67" t="s">
        <v>196</v>
      </c>
      <c r="O59" s="67" t="s">
        <v>202</v>
      </c>
      <c r="P59" s="67" t="s">
        <v>203</v>
      </c>
      <c r="Q59" s="67" t="s">
        <v>199</v>
      </c>
      <c r="R59" s="67" t="s">
        <v>83</v>
      </c>
      <c r="S59" s="67" t="s">
        <v>84</v>
      </c>
      <c r="T59" s="69">
        <v>208.66559999999998</v>
      </c>
      <c r="U59" s="69">
        <v>287.62655999999998</v>
      </c>
      <c r="V59" s="69">
        <v>211.2</v>
      </c>
      <c r="W59" s="69">
        <v>291.12</v>
      </c>
      <c r="X59" s="69">
        <v>240</v>
      </c>
      <c r="Y59" s="69">
        <v>330.82</v>
      </c>
      <c r="Z59" s="69">
        <v>237.12</v>
      </c>
      <c r="AA59" s="69">
        <v>326.85000000000002</v>
      </c>
      <c r="AB59" s="69">
        <v>254.46</v>
      </c>
      <c r="AC59" s="69">
        <v>350.75</v>
      </c>
      <c r="AD59" s="69">
        <v>251.41</v>
      </c>
      <c r="AE59" s="69">
        <v>346.54</v>
      </c>
      <c r="AF59" s="69">
        <v>256</v>
      </c>
      <c r="AG59" s="69">
        <v>352.87</v>
      </c>
      <c r="AH59" s="69">
        <v>252.93</v>
      </c>
      <c r="AI59" s="69">
        <v>348.64</v>
      </c>
      <c r="AJ59" s="69">
        <v>257.56</v>
      </c>
      <c r="AK59" s="69">
        <v>355.02</v>
      </c>
      <c r="AL59" s="69">
        <v>254.47</v>
      </c>
      <c r="AM59" s="69">
        <v>350.76</v>
      </c>
      <c r="AN59" s="69">
        <v>260.74</v>
      </c>
      <c r="AO59" s="69">
        <v>359.4</v>
      </c>
      <c r="AP59" s="69">
        <v>257.62</v>
      </c>
      <c r="AQ59" s="69">
        <v>355.1</v>
      </c>
      <c r="AR59" s="69">
        <v>262.36</v>
      </c>
      <c r="AS59" s="69">
        <v>361.64</v>
      </c>
      <c r="AT59" s="69">
        <v>259.22000000000003</v>
      </c>
      <c r="AU59" s="69">
        <v>357.31</v>
      </c>
      <c r="AV59" s="69">
        <v>264</v>
      </c>
      <c r="AW59" s="69">
        <v>363.9</v>
      </c>
      <c r="AX59" s="69">
        <v>260.83999999999997</v>
      </c>
      <c r="AY59" s="69">
        <v>359.54</v>
      </c>
      <c r="AZ59" s="69">
        <v>265.66000000000003</v>
      </c>
      <c r="BA59" s="69">
        <v>366.18</v>
      </c>
      <c r="BB59" s="69">
        <v>262.48</v>
      </c>
      <c r="BC59" s="69">
        <v>361.8</v>
      </c>
      <c r="BD59" s="69">
        <v>267.35000000000002</v>
      </c>
      <c r="BE59" s="69">
        <v>368.51</v>
      </c>
      <c r="BF59" s="69">
        <v>264.14</v>
      </c>
      <c r="BG59" s="69">
        <v>364.09</v>
      </c>
      <c r="BH59" s="69">
        <v>270.77</v>
      </c>
      <c r="BI59" s="69">
        <v>373.23</v>
      </c>
      <c r="BJ59" s="69">
        <v>267.52</v>
      </c>
      <c r="BK59" s="69">
        <v>368.75</v>
      </c>
      <c r="BL59" s="69">
        <v>272.52</v>
      </c>
      <c r="BM59" s="69">
        <v>375.64</v>
      </c>
      <c r="BN59" s="69">
        <v>269.25</v>
      </c>
      <c r="BO59" s="69">
        <v>371.13</v>
      </c>
      <c r="BP59" s="69">
        <v>274.29000000000002</v>
      </c>
      <c r="BQ59" s="69">
        <v>378.08</v>
      </c>
      <c r="BR59" s="69">
        <v>271</v>
      </c>
      <c r="BS59" s="69">
        <v>373.55</v>
      </c>
      <c r="BT59" s="67" t="s">
        <v>85</v>
      </c>
      <c r="BU59" s="67" t="s">
        <v>85</v>
      </c>
      <c r="BV59" s="67" t="s">
        <v>85</v>
      </c>
      <c r="BW59" s="67" t="s">
        <v>85</v>
      </c>
      <c r="BX59" s="67">
        <v>0</v>
      </c>
      <c r="BY59" s="67" t="s">
        <v>86</v>
      </c>
      <c r="BZ59" s="67" t="s">
        <v>124</v>
      </c>
      <c r="CA59" s="67" t="s">
        <v>163</v>
      </c>
    </row>
    <row r="60" spans="1:79" ht="15" hidden="1" customHeight="1" x14ac:dyDescent="0.2">
      <c r="A60" s="68" t="str">
        <f>VLOOKUP($B60,[1]Planilha2!$A:$B,2,FALSE)</f>
        <v>1</v>
      </c>
      <c r="B60" s="68">
        <v>541522010023117</v>
      </c>
      <c r="C60" s="67" t="s">
        <v>74</v>
      </c>
      <c r="D60" s="67" t="s">
        <v>75</v>
      </c>
      <c r="E60" s="67" t="s">
        <v>76</v>
      </c>
      <c r="F60" s="67" t="s">
        <v>77</v>
      </c>
      <c r="G60" s="68">
        <v>541522010023117</v>
      </c>
      <c r="H60" s="68">
        <v>1883000810011</v>
      </c>
      <c r="I60" s="68">
        <v>7908236800599</v>
      </c>
      <c r="J60" s="68" t="s">
        <v>533</v>
      </c>
      <c r="K60" s="68" t="s">
        <v>479</v>
      </c>
      <c r="L60" s="68" t="s">
        <v>479</v>
      </c>
      <c r="M60" s="67" t="s">
        <v>204</v>
      </c>
      <c r="N60" s="67" t="s">
        <v>205</v>
      </c>
      <c r="O60" s="67" t="s">
        <v>206</v>
      </c>
      <c r="P60" s="67" t="s">
        <v>207</v>
      </c>
      <c r="Q60" s="67" t="s">
        <v>208</v>
      </c>
      <c r="R60" s="67" t="s">
        <v>83</v>
      </c>
      <c r="S60" s="67" t="s">
        <v>84</v>
      </c>
      <c r="T60" s="69">
        <v>31.5</v>
      </c>
      <c r="U60" s="69">
        <v>40.5</v>
      </c>
      <c r="V60" s="69">
        <v>29.3</v>
      </c>
      <c r="W60" s="69">
        <v>40.5</v>
      </c>
      <c r="X60" s="69">
        <v>33.29</v>
      </c>
      <c r="Y60" s="69">
        <v>46.03</v>
      </c>
      <c r="Z60" s="69">
        <v>33.29</v>
      </c>
      <c r="AA60" s="69">
        <v>46.03</v>
      </c>
      <c r="AB60" s="69">
        <v>35.29</v>
      </c>
      <c r="AC60" s="69">
        <v>48.79</v>
      </c>
      <c r="AD60" s="69">
        <v>35.29</v>
      </c>
      <c r="AE60" s="69">
        <v>48.79</v>
      </c>
      <c r="AF60" s="69">
        <v>35.51</v>
      </c>
      <c r="AG60" s="69">
        <v>49.09</v>
      </c>
      <c r="AH60" s="69">
        <v>35.51</v>
      </c>
      <c r="AI60" s="69">
        <v>49.09</v>
      </c>
      <c r="AJ60" s="69">
        <v>35.729999999999997</v>
      </c>
      <c r="AK60" s="69">
        <v>49.39</v>
      </c>
      <c r="AL60" s="69">
        <v>35.729999999999997</v>
      </c>
      <c r="AM60" s="69">
        <v>49.39</v>
      </c>
      <c r="AN60" s="69">
        <v>36.17</v>
      </c>
      <c r="AO60" s="69">
        <v>50</v>
      </c>
      <c r="AP60" s="69">
        <v>36.17</v>
      </c>
      <c r="AQ60" s="69">
        <v>50</v>
      </c>
      <c r="AR60" s="69">
        <v>36.39</v>
      </c>
      <c r="AS60" s="69">
        <v>50.31</v>
      </c>
      <c r="AT60" s="69">
        <v>36.39</v>
      </c>
      <c r="AU60" s="69">
        <v>50.31</v>
      </c>
      <c r="AV60" s="69">
        <v>36.619999999999997</v>
      </c>
      <c r="AW60" s="69">
        <v>50.63</v>
      </c>
      <c r="AX60" s="69">
        <v>36.619999999999997</v>
      </c>
      <c r="AY60" s="69">
        <v>50.63</v>
      </c>
      <c r="AZ60" s="69">
        <v>36.85</v>
      </c>
      <c r="BA60" s="69">
        <v>50.94</v>
      </c>
      <c r="BB60" s="69">
        <v>36.85</v>
      </c>
      <c r="BC60" s="69">
        <v>50.94</v>
      </c>
      <c r="BD60" s="69">
        <v>37.08</v>
      </c>
      <c r="BE60" s="69">
        <v>51.26</v>
      </c>
      <c r="BF60" s="69">
        <v>37.08</v>
      </c>
      <c r="BG60" s="69">
        <v>51.26</v>
      </c>
      <c r="BH60" s="69">
        <v>37.56</v>
      </c>
      <c r="BI60" s="69">
        <v>51.93</v>
      </c>
      <c r="BJ60" s="69">
        <v>37.56</v>
      </c>
      <c r="BK60" s="69">
        <v>51.93</v>
      </c>
      <c r="BL60" s="69">
        <v>37.799999999999997</v>
      </c>
      <c r="BM60" s="69">
        <v>52.27</v>
      </c>
      <c r="BN60" s="69">
        <v>37.799999999999997</v>
      </c>
      <c r="BO60" s="69">
        <v>52.27</v>
      </c>
      <c r="BP60" s="69">
        <v>38.049999999999997</v>
      </c>
      <c r="BQ60" s="69">
        <v>52.6</v>
      </c>
      <c r="BR60" s="69">
        <v>38.049999999999997</v>
      </c>
      <c r="BS60" s="69">
        <v>52.6</v>
      </c>
      <c r="BT60" s="67" t="s">
        <v>85</v>
      </c>
      <c r="BU60" s="67" t="s">
        <v>85</v>
      </c>
      <c r="BV60" s="67" t="s">
        <v>85</v>
      </c>
      <c r="BW60" s="67" t="s">
        <v>85</v>
      </c>
      <c r="BX60" s="67">
        <v>0</v>
      </c>
      <c r="BY60" s="67" t="s">
        <v>86</v>
      </c>
      <c r="BZ60" s="67" t="s">
        <v>85</v>
      </c>
      <c r="CA60" s="67" t="s">
        <v>163</v>
      </c>
    </row>
    <row r="61" spans="1:79" ht="15" hidden="1" customHeight="1" x14ac:dyDescent="0.2">
      <c r="A61" s="68" t="str">
        <f>VLOOKUP($B61,[1]Planilha2!$A:$B,2,FALSE)</f>
        <v>1</v>
      </c>
      <c r="B61" s="68">
        <v>541522010023217</v>
      </c>
      <c r="C61" s="67" t="s">
        <v>74</v>
      </c>
      <c r="D61" s="67" t="s">
        <v>75</v>
      </c>
      <c r="E61" s="67" t="s">
        <v>76</v>
      </c>
      <c r="F61" s="67" t="s">
        <v>77</v>
      </c>
      <c r="G61" s="68">
        <v>541522010023217</v>
      </c>
      <c r="H61" s="68">
        <v>1883000810036</v>
      </c>
      <c r="I61" s="68">
        <v>7908236800605</v>
      </c>
      <c r="J61" s="68" t="s">
        <v>534</v>
      </c>
      <c r="K61" s="68">
        <v>400569613</v>
      </c>
      <c r="L61" s="68" t="e">
        <v>#N/A</v>
      </c>
      <c r="M61" s="67" t="s">
        <v>204</v>
      </c>
      <c r="N61" s="67" t="s">
        <v>205</v>
      </c>
      <c r="O61" s="67" t="s">
        <v>209</v>
      </c>
      <c r="P61" s="67" t="s">
        <v>210</v>
      </c>
      <c r="Q61" s="67" t="s">
        <v>208</v>
      </c>
      <c r="R61" s="67" t="s">
        <v>83</v>
      </c>
      <c r="S61" s="67" t="s">
        <v>84</v>
      </c>
      <c r="T61" s="69">
        <v>135.11000000000001</v>
      </c>
      <c r="U61" s="69">
        <v>173.71</v>
      </c>
      <c r="V61" s="69">
        <v>125.65</v>
      </c>
      <c r="W61" s="69">
        <v>173.71</v>
      </c>
      <c r="X61" s="69">
        <v>142.78</v>
      </c>
      <c r="Y61" s="69">
        <v>197.39</v>
      </c>
      <c r="Z61" s="69">
        <v>142.78</v>
      </c>
      <c r="AA61" s="69">
        <v>197.39</v>
      </c>
      <c r="AB61" s="69">
        <v>151.38999999999999</v>
      </c>
      <c r="AC61" s="69">
        <v>209.28</v>
      </c>
      <c r="AD61" s="69">
        <v>151.38999999999999</v>
      </c>
      <c r="AE61" s="69">
        <v>209.28</v>
      </c>
      <c r="AF61" s="69">
        <v>152.31</v>
      </c>
      <c r="AG61" s="69">
        <v>210.55</v>
      </c>
      <c r="AH61" s="69">
        <v>152.31</v>
      </c>
      <c r="AI61" s="69">
        <v>210.55</v>
      </c>
      <c r="AJ61" s="69">
        <v>153.24</v>
      </c>
      <c r="AK61" s="69">
        <v>211.84</v>
      </c>
      <c r="AL61" s="69">
        <v>153.24</v>
      </c>
      <c r="AM61" s="69">
        <v>211.84</v>
      </c>
      <c r="AN61" s="69">
        <v>155.12</v>
      </c>
      <c r="AO61" s="69">
        <v>214.45</v>
      </c>
      <c r="AP61" s="69">
        <v>155.12</v>
      </c>
      <c r="AQ61" s="69">
        <v>214.45</v>
      </c>
      <c r="AR61" s="69">
        <v>156.09</v>
      </c>
      <c r="AS61" s="69">
        <v>215.79</v>
      </c>
      <c r="AT61" s="69">
        <v>156.09</v>
      </c>
      <c r="AU61" s="69">
        <v>215.79</v>
      </c>
      <c r="AV61" s="69">
        <v>157.07</v>
      </c>
      <c r="AW61" s="69">
        <v>217.14</v>
      </c>
      <c r="AX61" s="69">
        <v>157.07</v>
      </c>
      <c r="AY61" s="69">
        <v>217.14</v>
      </c>
      <c r="AZ61" s="69">
        <v>158.05000000000001</v>
      </c>
      <c r="BA61" s="69">
        <v>218.5</v>
      </c>
      <c r="BB61" s="69">
        <v>158.05000000000001</v>
      </c>
      <c r="BC61" s="69">
        <v>218.5</v>
      </c>
      <c r="BD61" s="69">
        <v>159.06</v>
      </c>
      <c r="BE61" s="69">
        <v>219.89</v>
      </c>
      <c r="BF61" s="69">
        <v>159.06</v>
      </c>
      <c r="BG61" s="69">
        <v>219.89</v>
      </c>
      <c r="BH61" s="69">
        <v>161.09</v>
      </c>
      <c r="BI61" s="69">
        <v>222.71</v>
      </c>
      <c r="BJ61" s="69">
        <v>161.09</v>
      </c>
      <c r="BK61" s="69">
        <v>222.71</v>
      </c>
      <c r="BL61" s="69">
        <v>162.13999999999999</v>
      </c>
      <c r="BM61" s="69">
        <v>224.15</v>
      </c>
      <c r="BN61" s="69">
        <v>162.13999999999999</v>
      </c>
      <c r="BO61" s="69">
        <v>224.15</v>
      </c>
      <c r="BP61" s="69">
        <v>163.19</v>
      </c>
      <c r="BQ61" s="69">
        <v>225.6</v>
      </c>
      <c r="BR61" s="69">
        <v>163.19</v>
      </c>
      <c r="BS61" s="69">
        <v>225.6</v>
      </c>
      <c r="BT61" s="67" t="s">
        <v>85</v>
      </c>
      <c r="BU61" s="67" t="s">
        <v>85</v>
      </c>
      <c r="BV61" s="67" t="s">
        <v>85</v>
      </c>
      <c r="BW61" s="67" t="s">
        <v>85</v>
      </c>
      <c r="BX61" s="67">
        <v>0</v>
      </c>
      <c r="BY61" s="67" t="s">
        <v>86</v>
      </c>
      <c r="BZ61" s="67" t="s">
        <v>124</v>
      </c>
      <c r="CA61" s="67" t="s">
        <v>163</v>
      </c>
    </row>
    <row r="62" spans="1:79" ht="15" hidden="1" customHeight="1" x14ac:dyDescent="0.2">
      <c r="A62" s="68" t="str">
        <f>VLOOKUP($B62,[1]Planilha2!$A:$B,2,FALSE)</f>
        <v>1</v>
      </c>
      <c r="B62" s="68">
        <v>541522010023417</v>
      </c>
      <c r="C62" s="67" t="s">
        <v>74</v>
      </c>
      <c r="D62" s="67" t="s">
        <v>75</v>
      </c>
      <c r="E62" s="67" t="s">
        <v>76</v>
      </c>
      <c r="F62" s="67" t="s">
        <v>77</v>
      </c>
      <c r="G62" s="68">
        <v>541522010023417</v>
      </c>
      <c r="H62" s="68">
        <v>1883000810044</v>
      </c>
      <c r="I62" s="68">
        <v>7908236800636</v>
      </c>
      <c r="J62" s="68" t="s">
        <v>535</v>
      </c>
      <c r="K62" s="68" t="s">
        <v>479</v>
      </c>
      <c r="L62" s="68" t="s">
        <v>479</v>
      </c>
      <c r="M62" s="67" t="s">
        <v>204</v>
      </c>
      <c r="N62" s="67" t="s">
        <v>205</v>
      </c>
      <c r="O62" s="67" t="s">
        <v>211</v>
      </c>
      <c r="P62" s="67" t="s">
        <v>212</v>
      </c>
      <c r="Q62" s="67" t="s">
        <v>208</v>
      </c>
      <c r="R62" s="67" t="s">
        <v>83</v>
      </c>
      <c r="S62" s="67" t="s">
        <v>84</v>
      </c>
      <c r="T62" s="69">
        <v>73.790000000000006</v>
      </c>
      <c r="U62" s="69">
        <v>94.87</v>
      </c>
      <c r="V62" s="69">
        <v>68.62</v>
      </c>
      <c r="W62" s="69">
        <v>94.87</v>
      </c>
      <c r="X62" s="69">
        <v>77.98</v>
      </c>
      <c r="Y62" s="69">
        <v>107.81</v>
      </c>
      <c r="Z62" s="69">
        <v>77.98</v>
      </c>
      <c r="AA62" s="69">
        <v>107.81</v>
      </c>
      <c r="AB62" s="69">
        <v>82.68</v>
      </c>
      <c r="AC62" s="69">
        <v>114.3</v>
      </c>
      <c r="AD62" s="69">
        <v>82.68</v>
      </c>
      <c r="AE62" s="69">
        <v>114.3</v>
      </c>
      <c r="AF62" s="69">
        <v>83.18</v>
      </c>
      <c r="AG62" s="69">
        <v>114.99</v>
      </c>
      <c r="AH62" s="69">
        <v>83.18</v>
      </c>
      <c r="AI62" s="69">
        <v>114.99</v>
      </c>
      <c r="AJ62" s="69">
        <v>83.69</v>
      </c>
      <c r="AK62" s="69">
        <v>115.7</v>
      </c>
      <c r="AL62" s="69">
        <v>83.69</v>
      </c>
      <c r="AM62" s="69">
        <v>115.7</v>
      </c>
      <c r="AN62" s="69">
        <v>84.72</v>
      </c>
      <c r="AO62" s="69">
        <v>117.12</v>
      </c>
      <c r="AP62" s="69">
        <v>84.72</v>
      </c>
      <c r="AQ62" s="69">
        <v>117.12</v>
      </c>
      <c r="AR62" s="69">
        <v>85.25</v>
      </c>
      <c r="AS62" s="69">
        <v>117.86</v>
      </c>
      <c r="AT62" s="69">
        <v>85.25</v>
      </c>
      <c r="AU62" s="69">
        <v>117.86</v>
      </c>
      <c r="AV62" s="69">
        <v>85.78</v>
      </c>
      <c r="AW62" s="69">
        <v>118.59</v>
      </c>
      <c r="AX62" s="69">
        <v>85.78</v>
      </c>
      <c r="AY62" s="69">
        <v>118.59</v>
      </c>
      <c r="AZ62" s="69">
        <v>86.32</v>
      </c>
      <c r="BA62" s="69">
        <v>119.34</v>
      </c>
      <c r="BB62" s="69">
        <v>86.32</v>
      </c>
      <c r="BC62" s="69">
        <v>119.34</v>
      </c>
      <c r="BD62" s="69">
        <v>86.87</v>
      </c>
      <c r="BE62" s="69">
        <v>120.09</v>
      </c>
      <c r="BF62" s="69">
        <v>86.87</v>
      </c>
      <c r="BG62" s="69">
        <v>120.09</v>
      </c>
      <c r="BH62" s="69">
        <v>87.98</v>
      </c>
      <c r="BI62" s="69">
        <v>121.63</v>
      </c>
      <c r="BJ62" s="69">
        <v>87.98</v>
      </c>
      <c r="BK62" s="69">
        <v>121.63</v>
      </c>
      <c r="BL62" s="69">
        <v>88.55</v>
      </c>
      <c r="BM62" s="69">
        <v>122.41</v>
      </c>
      <c r="BN62" s="69">
        <v>88.55</v>
      </c>
      <c r="BO62" s="69">
        <v>122.41</v>
      </c>
      <c r="BP62" s="69">
        <v>89.12</v>
      </c>
      <c r="BQ62" s="69">
        <v>123.21</v>
      </c>
      <c r="BR62" s="69">
        <v>89.12</v>
      </c>
      <c r="BS62" s="69">
        <v>123.21</v>
      </c>
      <c r="BT62" s="67" t="s">
        <v>85</v>
      </c>
      <c r="BU62" s="67" t="s">
        <v>85</v>
      </c>
      <c r="BV62" s="67" t="s">
        <v>85</v>
      </c>
      <c r="BW62" s="67" t="s">
        <v>85</v>
      </c>
      <c r="BX62" s="67">
        <v>0</v>
      </c>
      <c r="BY62" s="67" t="s">
        <v>86</v>
      </c>
      <c r="BZ62" s="67" t="s">
        <v>85</v>
      </c>
      <c r="CA62" s="67" t="s">
        <v>163</v>
      </c>
    </row>
    <row r="63" spans="1:79" ht="15" hidden="1" customHeight="1" x14ac:dyDescent="0.2">
      <c r="A63" s="68" t="str">
        <f>VLOOKUP($B63,[1]Planilha2!$A:$B,2,FALSE)</f>
        <v>1</v>
      </c>
      <c r="B63" s="68">
        <v>541522010023317</v>
      </c>
      <c r="C63" s="67" t="s">
        <v>74</v>
      </c>
      <c r="D63" s="67" t="s">
        <v>75</v>
      </c>
      <c r="E63" s="67" t="s">
        <v>76</v>
      </c>
      <c r="F63" s="67" t="s">
        <v>77</v>
      </c>
      <c r="G63" s="68">
        <v>541522010023317</v>
      </c>
      <c r="H63" s="68">
        <v>1883000810060</v>
      </c>
      <c r="I63" s="68">
        <v>7908236800629</v>
      </c>
      <c r="J63" s="68" t="s">
        <v>536</v>
      </c>
      <c r="K63" s="68">
        <v>400569614</v>
      </c>
      <c r="L63" s="68" t="e">
        <v>#N/A</v>
      </c>
      <c r="M63" s="67" t="s">
        <v>204</v>
      </c>
      <c r="N63" s="67" t="s">
        <v>205</v>
      </c>
      <c r="O63" s="67" t="s">
        <v>213</v>
      </c>
      <c r="P63" s="67" t="s">
        <v>214</v>
      </c>
      <c r="Q63" s="67" t="s">
        <v>208</v>
      </c>
      <c r="R63" s="67" t="s">
        <v>83</v>
      </c>
      <c r="S63" s="67" t="s">
        <v>84</v>
      </c>
      <c r="T63" s="69">
        <v>316.18</v>
      </c>
      <c r="U63" s="69">
        <v>406.5</v>
      </c>
      <c r="V63" s="69">
        <v>294.05</v>
      </c>
      <c r="W63" s="69">
        <v>406.5</v>
      </c>
      <c r="X63" s="69">
        <v>334.15</v>
      </c>
      <c r="Y63" s="69">
        <v>461.94</v>
      </c>
      <c r="Z63" s="69">
        <v>334.15</v>
      </c>
      <c r="AA63" s="69">
        <v>461.94</v>
      </c>
      <c r="AB63" s="69">
        <v>354.27</v>
      </c>
      <c r="AC63" s="69">
        <v>489.77</v>
      </c>
      <c r="AD63" s="69">
        <v>354.27</v>
      </c>
      <c r="AE63" s="69">
        <v>489.77</v>
      </c>
      <c r="AF63" s="69">
        <v>356.42</v>
      </c>
      <c r="AG63" s="69">
        <v>492.73</v>
      </c>
      <c r="AH63" s="69">
        <v>356.42</v>
      </c>
      <c r="AI63" s="69">
        <v>492.73</v>
      </c>
      <c r="AJ63" s="69">
        <v>358.6</v>
      </c>
      <c r="AK63" s="69">
        <v>495.75</v>
      </c>
      <c r="AL63" s="69">
        <v>358.6</v>
      </c>
      <c r="AM63" s="69">
        <v>495.75</v>
      </c>
      <c r="AN63" s="69">
        <v>363.03</v>
      </c>
      <c r="AO63" s="69">
        <v>501.87</v>
      </c>
      <c r="AP63" s="69">
        <v>363.03</v>
      </c>
      <c r="AQ63" s="69">
        <v>501.87</v>
      </c>
      <c r="AR63" s="69">
        <v>365.28</v>
      </c>
      <c r="AS63" s="69">
        <v>504.97</v>
      </c>
      <c r="AT63" s="69">
        <v>365.28</v>
      </c>
      <c r="AU63" s="69">
        <v>504.97</v>
      </c>
      <c r="AV63" s="69">
        <v>367.56</v>
      </c>
      <c r="AW63" s="69">
        <v>508.13</v>
      </c>
      <c r="AX63" s="69">
        <v>367.56</v>
      </c>
      <c r="AY63" s="69">
        <v>508.13</v>
      </c>
      <c r="AZ63" s="69">
        <v>369.87</v>
      </c>
      <c r="BA63" s="69">
        <v>511.32</v>
      </c>
      <c r="BB63" s="69">
        <v>369.87</v>
      </c>
      <c r="BC63" s="69">
        <v>511.32</v>
      </c>
      <c r="BD63" s="69">
        <v>372.21</v>
      </c>
      <c r="BE63" s="69">
        <v>514.55999999999995</v>
      </c>
      <c r="BF63" s="69">
        <v>372.21</v>
      </c>
      <c r="BG63" s="69">
        <v>514.55999999999995</v>
      </c>
      <c r="BH63" s="69">
        <v>376.98</v>
      </c>
      <c r="BI63" s="69">
        <v>521.16</v>
      </c>
      <c r="BJ63" s="69">
        <v>376.98</v>
      </c>
      <c r="BK63" s="69">
        <v>521.16</v>
      </c>
      <c r="BL63" s="69">
        <v>379.41</v>
      </c>
      <c r="BM63" s="69">
        <v>524.52</v>
      </c>
      <c r="BN63" s="69">
        <v>379.41</v>
      </c>
      <c r="BO63" s="69">
        <v>524.52</v>
      </c>
      <c r="BP63" s="69">
        <v>381.88</v>
      </c>
      <c r="BQ63" s="69">
        <v>527.91999999999996</v>
      </c>
      <c r="BR63" s="69">
        <v>381.88</v>
      </c>
      <c r="BS63" s="69">
        <v>527.91999999999996</v>
      </c>
      <c r="BT63" s="67" t="s">
        <v>85</v>
      </c>
      <c r="BU63" s="67" t="s">
        <v>85</v>
      </c>
      <c r="BV63" s="67" t="s">
        <v>85</v>
      </c>
      <c r="BW63" s="67" t="s">
        <v>85</v>
      </c>
      <c r="BX63" s="67">
        <v>0</v>
      </c>
      <c r="BY63" s="67" t="s">
        <v>86</v>
      </c>
      <c r="BZ63" s="67" t="s">
        <v>124</v>
      </c>
      <c r="CA63" s="67" t="s">
        <v>163</v>
      </c>
    </row>
    <row r="64" spans="1:79" ht="15" hidden="1" customHeight="1" x14ac:dyDescent="0.2">
      <c r="A64" s="68" t="str">
        <f>VLOOKUP($B64,[1]Planilha2!$A:$B,2,FALSE)</f>
        <v>1</v>
      </c>
      <c r="B64" s="68">
        <v>541522010023617</v>
      </c>
      <c r="C64" s="67" t="s">
        <v>74</v>
      </c>
      <c r="D64" s="67" t="s">
        <v>75</v>
      </c>
      <c r="E64" s="67" t="s">
        <v>76</v>
      </c>
      <c r="F64" s="67" t="s">
        <v>77</v>
      </c>
      <c r="G64" s="68">
        <v>541522010023617</v>
      </c>
      <c r="H64" s="68">
        <v>1883000810079</v>
      </c>
      <c r="I64" s="68">
        <v>7908236800575</v>
      </c>
      <c r="J64" s="68" t="s">
        <v>537</v>
      </c>
      <c r="K64" s="68" t="s">
        <v>479</v>
      </c>
      <c r="L64" s="68" t="s">
        <v>479</v>
      </c>
      <c r="M64" s="67" t="s">
        <v>204</v>
      </c>
      <c r="N64" s="67" t="s">
        <v>205</v>
      </c>
      <c r="O64" s="67" t="s">
        <v>215</v>
      </c>
      <c r="P64" s="67" t="s">
        <v>216</v>
      </c>
      <c r="Q64" s="67" t="s">
        <v>208</v>
      </c>
      <c r="R64" s="67" t="s">
        <v>83</v>
      </c>
      <c r="S64" s="67" t="s">
        <v>84</v>
      </c>
      <c r="T64" s="69">
        <v>104.68</v>
      </c>
      <c r="U64" s="69">
        <v>134.58000000000001</v>
      </c>
      <c r="V64" s="69">
        <v>97.35</v>
      </c>
      <c r="W64" s="69">
        <v>134.58000000000001</v>
      </c>
      <c r="X64" s="69">
        <v>110.63</v>
      </c>
      <c r="Y64" s="69">
        <v>152.94999999999999</v>
      </c>
      <c r="Z64" s="69">
        <v>110.63</v>
      </c>
      <c r="AA64" s="69">
        <v>152.94999999999999</v>
      </c>
      <c r="AB64" s="69">
        <v>117.29</v>
      </c>
      <c r="AC64" s="69">
        <v>162.15</v>
      </c>
      <c r="AD64" s="69">
        <v>117.29</v>
      </c>
      <c r="AE64" s="69">
        <v>162.15</v>
      </c>
      <c r="AF64" s="69">
        <v>118.01</v>
      </c>
      <c r="AG64" s="69">
        <v>163.13999999999999</v>
      </c>
      <c r="AH64" s="69">
        <v>118.01</v>
      </c>
      <c r="AI64" s="69">
        <v>163.13999999999999</v>
      </c>
      <c r="AJ64" s="69">
        <v>118.72</v>
      </c>
      <c r="AK64" s="69">
        <v>164.13</v>
      </c>
      <c r="AL64" s="69">
        <v>118.72</v>
      </c>
      <c r="AM64" s="69">
        <v>164.13</v>
      </c>
      <c r="AN64" s="69">
        <v>120.19</v>
      </c>
      <c r="AO64" s="69">
        <v>166.16</v>
      </c>
      <c r="AP64" s="69">
        <v>120.19</v>
      </c>
      <c r="AQ64" s="69">
        <v>166.16</v>
      </c>
      <c r="AR64" s="69">
        <v>120.94</v>
      </c>
      <c r="AS64" s="69">
        <v>167.19</v>
      </c>
      <c r="AT64" s="69">
        <v>120.94</v>
      </c>
      <c r="AU64" s="69">
        <v>167.19</v>
      </c>
      <c r="AV64" s="69">
        <v>121.69</v>
      </c>
      <c r="AW64" s="69">
        <v>168.23</v>
      </c>
      <c r="AX64" s="69">
        <v>121.69</v>
      </c>
      <c r="AY64" s="69">
        <v>168.23</v>
      </c>
      <c r="AZ64" s="69">
        <v>122.45</v>
      </c>
      <c r="BA64" s="69">
        <v>169.29</v>
      </c>
      <c r="BB64" s="69">
        <v>122.45</v>
      </c>
      <c r="BC64" s="69">
        <v>169.29</v>
      </c>
      <c r="BD64" s="69">
        <v>123.23</v>
      </c>
      <c r="BE64" s="69">
        <v>170.37</v>
      </c>
      <c r="BF64" s="69">
        <v>123.23</v>
      </c>
      <c r="BG64" s="69">
        <v>170.37</v>
      </c>
      <c r="BH64" s="69">
        <v>124.82</v>
      </c>
      <c r="BI64" s="69">
        <v>172.55</v>
      </c>
      <c r="BJ64" s="69">
        <v>124.82</v>
      </c>
      <c r="BK64" s="69">
        <v>172.55</v>
      </c>
      <c r="BL64" s="69">
        <v>125.62</v>
      </c>
      <c r="BM64" s="69">
        <v>173.66</v>
      </c>
      <c r="BN64" s="69">
        <v>125.62</v>
      </c>
      <c r="BO64" s="69">
        <v>173.66</v>
      </c>
      <c r="BP64" s="69">
        <v>126.43</v>
      </c>
      <c r="BQ64" s="69">
        <v>174.78</v>
      </c>
      <c r="BR64" s="69">
        <v>126.43</v>
      </c>
      <c r="BS64" s="69">
        <v>174.78</v>
      </c>
      <c r="BT64" s="67" t="s">
        <v>85</v>
      </c>
      <c r="BU64" s="67" t="s">
        <v>85</v>
      </c>
      <c r="BV64" s="67" t="s">
        <v>85</v>
      </c>
      <c r="BW64" s="67" t="s">
        <v>85</v>
      </c>
      <c r="BX64" s="67">
        <v>0</v>
      </c>
      <c r="BY64" s="67" t="s">
        <v>86</v>
      </c>
      <c r="BZ64" s="67" t="s">
        <v>85</v>
      </c>
      <c r="CA64" s="67" t="s">
        <v>163</v>
      </c>
    </row>
    <row r="65" spans="1:79" ht="15" hidden="1" customHeight="1" x14ac:dyDescent="0.2">
      <c r="A65" s="68" t="str">
        <f>VLOOKUP($B65,[1]Planilha2!$A:$B,2,FALSE)</f>
        <v>1</v>
      </c>
      <c r="B65" s="68">
        <v>541522010023517</v>
      </c>
      <c r="C65" s="67" t="s">
        <v>74</v>
      </c>
      <c r="D65" s="67" t="s">
        <v>75</v>
      </c>
      <c r="E65" s="67" t="s">
        <v>76</v>
      </c>
      <c r="F65" s="67" t="s">
        <v>77</v>
      </c>
      <c r="G65" s="68">
        <v>541522010023517</v>
      </c>
      <c r="H65" s="68">
        <v>1883000810095</v>
      </c>
      <c r="I65" s="68">
        <v>7908236800568</v>
      </c>
      <c r="J65" s="68" t="s">
        <v>538</v>
      </c>
      <c r="K65" s="68">
        <v>400569612</v>
      </c>
      <c r="L65" s="68" t="e">
        <v>#N/A</v>
      </c>
      <c r="M65" s="67" t="s">
        <v>204</v>
      </c>
      <c r="N65" s="67" t="s">
        <v>205</v>
      </c>
      <c r="O65" s="67" t="s">
        <v>217</v>
      </c>
      <c r="P65" s="67" t="s">
        <v>218</v>
      </c>
      <c r="Q65" s="67" t="s">
        <v>208</v>
      </c>
      <c r="R65" s="67" t="s">
        <v>83</v>
      </c>
      <c r="S65" s="67" t="s">
        <v>84</v>
      </c>
      <c r="T65" s="69">
        <v>448.5</v>
      </c>
      <c r="U65" s="69">
        <v>576.63</v>
      </c>
      <c r="V65" s="69">
        <v>448.5</v>
      </c>
      <c r="W65" s="69">
        <v>576.63</v>
      </c>
      <c r="X65" s="69">
        <v>473.98</v>
      </c>
      <c r="Y65" s="69">
        <v>655.26</v>
      </c>
      <c r="Z65" s="69">
        <v>473.98</v>
      </c>
      <c r="AA65" s="69">
        <v>655.26</v>
      </c>
      <c r="AB65" s="69">
        <v>502.53</v>
      </c>
      <c r="AC65" s="69">
        <v>694.73</v>
      </c>
      <c r="AD65" s="69">
        <v>502.53</v>
      </c>
      <c r="AE65" s="69">
        <v>694.73</v>
      </c>
      <c r="AF65" s="69">
        <v>505.59</v>
      </c>
      <c r="AG65" s="69">
        <v>698.94</v>
      </c>
      <c r="AH65" s="69">
        <v>505.59</v>
      </c>
      <c r="AI65" s="69">
        <v>698.94</v>
      </c>
      <c r="AJ65" s="69">
        <v>508.66</v>
      </c>
      <c r="AK65" s="69">
        <v>703.2</v>
      </c>
      <c r="AL65" s="69">
        <v>508.66</v>
      </c>
      <c r="AM65" s="69">
        <v>703.2</v>
      </c>
      <c r="AN65" s="69">
        <v>514.94000000000005</v>
      </c>
      <c r="AO65" s="69">
        <v>711.88</v>
      </c>
      <c r="AP65" s="69">
        <v>514.94000000000005</v>
      </c>
      <c r="AQ65" s="69">
        <v>711.88</v>
      </c>
      <c r="AR65" s="69">
        <v>518.14</v>
      </c>
      <c r="AS65" s="69">
        <v>716.3</v>
      </c>
      <c r="AT65" s="69">
        <v>518.14</v>
      </c>
      <c r="AU65" s="69">
        <v>716.3</v>
      </c>
      <c r="AV65" s="69">
        <v>521.39</v>
      </c>
      <c r="AW65" s="69">
        <v>720.79</v>
      </c>
      <c r="AX65" s="69">
        <v>521.39</v>
      </c>
      <c r="AY65" s="69">
        <v>720.79</v>
      </c>
      <c r="AZ65" s="69">
        <v>524.66</v>
      </c>
      <c r="BA65" s="69">
        <v>725.31</v>
      </c>
      <c r="BB65" s="69">
        <v>524.66</v>
      </c>
      <c r="BC65" s="69">
        <v>725.31</v>
      </c>
      <c r="BD65" s="69">
        <v>527.98</v>
      </c>
      <c r="BE65" s="69">
        <v>729.9</v>
      </c>
      <c r="BF65" s="69">
        <v>527.98</v>
      </c>
      <c r="BG65" s="69">
        <v>729.9</v>
      </c>
      <c r="BH65" s="69">
        <v>534.75</v>
      </c>
      <c r="BI65" s="69">
        <v>739.26</v>
      </c>
      <c r="BJ65" s="69">
        <v>534.75</v>
      </c>
      <c r="BK65" s="69">
        <v>739.26</v>
      </c>
      <c r="BL65" s="69">
        <v>538.20000000000005</v>
      </c>
      <c r="BM65" s="69">
        <v>744.03</v>
      </c>
      <c r="BN65" s="69">
        <v>538.20000000000005</v>
      </c>
      <c r="BO65" s="69">
        <v>744.03</v>
      </c>
      <c r="BP65" s="69">
        <v>541.70000000000005</v>
      </c>
      <c r="BQ65" s="69">
        <v>748.86</v>
      </c>
      <c r="BR65" s="69">
        <v>541.70000000000005</v>
      </c>
      <c r="BS65" s="69">
        <v>748.86</v>
      </c>
      <c r="BT65" s="67" t="s">
        <v>85</v>
      </c>
      <c r="BU65" s="67" t="s">
        <v>85</v>
      </c>
      <c r="BV65" s="67" t="s">
        <v>85</v>
      </c>
      <c r="BW65" s="67" t="s">
        <v>85</v>
      </c>
      <c r="BX65" s="67">
        <v>0</v>
      </c>
      <c r="BY65" s="67" t="s">
        <v>86</v>
      </c>
      <c r="BZ65" s="67" t="s">
        <v>124</v>
      </c>
      <c r="CA65" s="67" t="s">
        <v>163</v>
      </c>
    </row>
    <row r="66" spans="1:79" ht="15" hidden="1" customHeight="1" x14ac:dyDescent="0.2">
      <c r="A66" s="68" t="str">
        <f>VLOOKUP($B66,[1]Planilha2!$A:$B,2,FALSE)</f>
        <v>1</v>
      </c>
      <c r="B66" s="68">
        <v>541525040031917</v>
      </c>
      <c r="C66" s="67" t="s">
        <v>74</v>
      </c>
      <c r="D66" s="67" t="s">
        <v>75</v>
      </c>
      <c r="E66" s="67" t="s">
        <v>76</v>
      </c>
      <c r="F66" s="67" t="s">
        <v>77</v>
      </c>
      <c r="G66" s="68">
        <v>541525040031917</v>
      </c>
      <c r="H66" s="68">
        <v>1153500050034</v>
      </c>
      <c r="I66" s="68">
        <v>7908236800759</v>
      </c>
      <c r="J66" s="68" t="s">
        <v>539</v>
      </c>
      <c r="K66" s="68">
        <v>400569703</v>
      </c>
      <c r="L66" s="68" t="e">
        <v>#N/A</v>
      </c>
      <c r="M66" s="67" t="s">
        <v>219</v>
      </c>
      <c r="N66" s="67" t="s">
        <v>220</v>
      </c>
      <c r="O66" s="67" t="s">
        <v>221</v>
      </c>
      <c r="P66" s="67" t="s">
        <v>222</v>
      </c>
      <c r="Q66" s="67" t="s">
        <v>223</v>
      </c>
      <c r="R66" s="67" t="s">
        <v>83</v>
      </c>
      <c r="S66" s="67" t="s">
        <v>84</v>
      </c>
      <c r="T66" s="69">
        <v>424.12863999999996</v>
      </c>
      <c r="U66" s="69">
        <v>584.61936000000003</v>
      </c>
      <c r="V66" s="69">
        <v>429.28</v>
      </c>
      <c r="W66" s="69">
        <v>591.72</v>
      </c>
      <c r="X66" s="69">
        <v>487.82</v>
      </c>
      <c r="Y66" s="69">
        <v>672.41</v>
      </c>
      <c r="Z66" s="69">
        <v>481.96</v>
      </c>
      <c r="AA66" s="69">
        <v>664.33</v>
      </c>
      <c r="AB66" s="69">
        <v>517.20000000000005</v>
      </c>
      <c r="AC66" s="69">
        <v>712.91</v>
      </c>
      <c r="AD66" s="69">
        <v>511</v>
      </c>
      <c r="AE66" s="69">
        <v>704.36</v>
      </c>
      <c r="AF66" s="69">
        <v>520.34</v>
      </c>
      <c r="AG66" s="69">
        <v>717.23</v>
      </c>
      <c r="AH66" s="69">
        <v>514.09</v>
      </c>
      <c r="AI66" s="69">
        <v>708.62</v>
      </c>
      <c r="AJ66" s="69">
        <v>523.51</v>
      </c>
      <c r="AK66" s="69">
        <v>721.6</v>
      </c>
      <c r="AL66" s="69">
        <v>517.23</v>
      </c>
      <c r="AM66" s="69">
        <v>712.95</v>
      </c>
      <c r="AN66" s="69">
        <v>529.97</v>
      </c>
      <c r="AO66" s="69">
        <v>730.51</v>
      </c>
      <c r="AP66" s="69">
        <v>523.61</v>
      </c>
      <c r="AQ66" s="69">
        <v>721.74</v>
      </c>
      <c r="AR66" s="69">
        <v>533.26</v>
      </c>
      <c r="AS66" s="69">
        <v>735.04</v>
      </c>
      <c r="AT66" s="69">
        <v>526.86</v>
      </c>
      <c r="AU66" s="69">
        <v>726.22</v>
      </c>
      <c r="AV66" s="69">
        <v>536.6</v>
      </c>
      <c r="AW66" s="69">
        <v>739.65</v>
      </c>
      <c r="AX66" s="69">
        <v>530.16</v>
      </c>
      <c r="AY66" s="69">
        <v>730.77</v>
      </c>
      <c r="AZ66" s="69">
        <v>539.97</v>
      </c>
      <c r="BA66" s="69">
        <v>744.29</v>
      </c>
      <c r="BB66" s="69">
        <v>533.49</v>
      </c>
      <c r="BC66" s="69">
        <v>735.36</v>
      </c>
      <c r="BD66" s="69">
        <v>543.39</v>
      </c>
      <c r="BE66" s="69">
        <v>749.01</v>
      </c>
      <c r="BF66" s="69">
        <v>536.87</v>
      </c>
      <c r="BG66" s="69">
        <v>740.02</v>
      </c>
      <c r="BH66" s="69">
        <v>550.36</v>
      </c>
      <c r="BI66" s="69">
        <v>758.61</v>
      </c>
      <c r="BJ66" s="69">
        <v>543.75</v>
      </c>
      <c r="BK66" s="69">
        <v>749.5</v>
      </c>
      <c r="BL66" s="69">
        <v>553.91</v>
      </c>
      <c r="BM66" s="69">
        <v>763.51</v>
      </c>
      <c r="BN66" s="69">
        <v>547.26</v>
      </c>
      <c r="BO66" s="69">
        <v>754.34</v>
      </c>
      <c r="BP66" s="69">
        <v>557.5</v>
      </c>
      <c r="BQ66" s="69">
        <v>768.46</v>
      </c>
      <c r="BR66" s="69">
        <v>550.80999999999995</v>
      </c>
      <c r="BS66" s="69">
        <v>759.23</v>
      </c>
      <c r="BT66" s="67" t="s">
        <v>85</v>
      </c>
      <c r="BU66" s="67" t="s">
        <v>124</v>
      </c>
      <c r="BV66" s="67" t="s">
        <v>124</v>
      </c>
      <c r="BW66" s="67" t="s">
        <v>85</v>
      </c>
      <c r="BX66" s="67">
        <v>0</v>
      </c>
      <c r="BY66" s="67" t="s">
        <v>86</v>
      </c>
      <c r="BZ66" s="67" t="s">
        <v>85</v>
      </c>
      <c r="CA66" s="67" t="s">
        <v>163</v>
      </c>
    </row>
    <row r="67" spans="1:79" ht="15" hidden="1" customHeight="1" x14ac:dyDescent="0.2">
      <c r="A67" s="68" t="str">
        <f>VLOOKUP($B67,[1]Planilha2!$A:$B,2,FALSE)</f>
        <v>1</v>
      </c>
      <c r="B67" s="68">
        <v>541525040032117</v>
      </c>
      <c r="C67" s="67" t="s">
        <v>74</v>
      </c>
      <c r="D67" s="67" t="s">
        <v>75</v>
      </c>
      <c r="E67" s="67" t="s">
        <v>76</v>
      </c>
      <c r="F67" s="67" t="s">
        <v>77</v>
      </c>
      <c r="G67" s="68">
        <v>541525040032117</v>
      </c>
      <c r="H67" s="68">
        <v>1153500050077</v>
      </c>
      <c r="I67" s="68">
        <v>7908236800766</v>
      </c>
      <c r="J67" s="68" t="s">
        <v>540</v>
      </c>
      <c r="K67" s="68">
        <v>400563411</v>
      </c>
      <c r="L67" s="68" t="e">
        <v>#N/A</v>
      </c>
      <c r="M67" s="67" t="s">
        <v>219</v>
      </c>
      <c r="N67" s="67" t="s">
        <v>220</v>
      </c>
      <c r="O67" s="67" t="s">
        <v>224</v>
      </c>
      <c r="P67" s="67" t="s">
        <v>225</v>
      </c>
      <c r="Q67" s="67" t="s">
        <v>223</v>
      </c>
      <c r="R67" s="67" t="s">
        <v>83</v>
      </c>
      <c r="S67" s="67" t="s">
        <v>84</v>
      </c>
      <c r="T67" s="69">
        <v>705.93588</v>
      </c>
      <c r="U67" s="69">
        <v>973.06143999999995</v>
      </c>
      <c r="V67" s="69">
        <v>714.51</v>
      </c>
      <c r="W67" s="69">
        <v>984.88</v>
      </c>
      <c r="X67" s="69">
        <v>811.95</v>
      </c>
      <c r="Y67" s="69">
        <v>1119.19</v>
      </c>
      <c r="Z67" s="69">
        <v>802.2</v>
      </c>
      <c r="AA67" s="69">
        <v>1105.75</v>
      </c>
      <c r="AB67" s="69">
        <v>860.86</v>
      </c>
      <c r="AC67" s="69">
        <v>1186.6099999999999</v>
      </c>
      <c r="AD67" s="69">
        <v>850.53</v>
      </c>
      <c r="AE67" s="69">
        <v>1172.3699999999999</v>
      </c>
      <c r="AF67" s="69">
        <v>866.08</v>
      </c>
      <c r="AG67" s="69">
        <v>1193.8</v>
      </c>
      <c r="AH67" s="69">
        <v>855.68</v>
      </c>
      <c r="AI67" s="69">
        <v>1179.47</v>
      </c>
      <c r="AJ67" s="69">
        <v>871.36</v>
      </c>
      <c r="AK67" s="69">
        <v>1201.08</v>
      </c>
      <c r="AL67" s="69">
        <v>860.9</v>
      </c>
      <c r="AM67" s="69">
        <v>1186.6600000000001</v>
      </c>
      <c r="AN67" s="69">
        <v>882.12</v>
      </c>
      <c r="AO67" s="69">
        <v>1215.9100000000001</v>
      </c>
      <c r="AP67" s="69">
        <v>871.53</v>
      </c>
      <c r="AQ67" s="69">
        <v>1201.31</v>
      </c>
      <c r="AR67" s="69">
        <v>887.59</v>
      </c>
      <c r="AS67" s="69">
        <v>1223.45</v>
      </c>
      <c r="AT67" s="69">
        <v>876.94</v>
      </c>
      <c r="AU67" s="69">
        <v>1208.77</v>
      </c>
      <c r="AV67" s="69">
        <v>893.14</v>
      </c>
      <c r="AW67" s="69">
        <v>1231.0999999999999</v>
      </c>
      <c r="AX67" s="69">
        <v>882.42</v>
      </c>
      <c r="AY67" s="69">
        <v>1216.32</v>
      </c>
      <c r="AZ67" s="69">
        <v>898.76</v>
      </c>
      <c r="BA67" s="69">
        <v>1238.8499999999999</v>
      </c>
      <c r="BB67" s="69">
        <v>887.97</v>
      </c>
      <c r="BC67" s="69">
        <v>1223.97</v>
      </c>
      <c r="BD67" s="69">
        <v>904.45</v>
      </c>
      <c r="BE67" s="69">
        <v>1246.69</v>
      </c>
      <c r="BF67" s="69">
        <v>893.59</v>
      </c>
      <c r="BG67" s="69">
        <v>1231.72</v>
      </c>
      <c r="BH67" s="69">
        <v>916.04</v>
      </c>
      <c r="BI67" s="69">
        <v>1262.67</v>
      </c>
      <c r="BJ67" s="69">
        <v>905.05</v>
      </c>
      <c r="BK67" s="69">
        <v>1247.52</v>
      </c>
      <c r="BL67" s="69">
        <v>921.95</v>
      </c>
      <c r="BM67" s="69">
        <v>1270.81</v>
      </c>
      <c r="BN67" s="69">
        <v>910.89</v>
      </c>
      <c r="BO67" s="69">
        <v>1255.57</v>
      </c>
      <c r="BP67" s="69">
        <v>927.94</v>
      </c>
      <c r="BQ67" s="69">
        <v>1279.07</v>
      </c>
      <c r="BR67" s="69">
        <v>916.8</v>
      </c>
      <c r="BS67" s="69">
        <v>1263.71</v>
      </c>
      <c r="BT67" s="67" t="s">
        <v>85</v>
      </c>
      <c r="BU67" s="67" t="s">
        <v>124</v>
      </c>
      <c r="BV67" s="67" t="s">
        <v>124</v>
      </c>
      <c r="BW67" s="67" t="s">
        <v>85</v>
      </c>
      <c r="BX67" s="67">
        <v>0</v>
      </c>
      <c r="BY67" s="67" t="s">
        <v>86</v>
      </c>
      <c r="BZ67" s="67" t="s">
        <v>85</v>
      </c>
      <c r="CA67" s="67" t="s">
        <v>163</v>
      </c>
    </row>
    <row r="68" spans="1:79" ht="15" hidden="1" customHeight="1" x14ac:dyDescent="0.2">
      <c r="A68" s="68" t="str">
        <f>VLOOKUP($B68,[1]Planilha2!$A:$B,2,FALSE)</f>
        <v>1</v>
      </c>
      <c r="B68" s="68">
        <v>541522030024903</v>
      </c>
      <c r="C68" s="67" t="s">
        <v>74</v>
      </c>
      <c r="D68" s="67" t="s">
        <v>75</v>
      </c>
      <c r="E68" s="67" t="s">
        <v>76</v>
      </c>
      <c r="F68" s="67" t="s">
        <v>77</v>
      </c>
      <c r="G68" s="68">
        <v>541522030024903</v>
      </c>
      <c r="H68" s="68">
        <v>1883000340072</v>
      </c>
      <c r="I68" s="68">
        <v>7898560665424</v>
      </c>
      <c r="J68" s="68" t="s">
        <v>541</v>
      </c>
      <c r="K68" s="68">
        <v>400544258</v>
      </c>
      <c r="L68" s="68" t="e">
        <v>#N/A</v>
      </c>
      <c r="M68" s="67" t="s">
        <v>226</v>
      </c>
      <c r="N68" s="67" t="s">
        <v>227</v>
      </c>
      <c r="O68" s="67" t="s">
        <v>228</v>
      </c>
      <c r="P68" s="67" t="s">
        <v>229</v>
      </c>
      <c r="Q68" s="67" t="s">
        <v>223</v>
      </c>
      <c r="R68" s="67" t="s">
        <v>83</v>
      </c>
      <c r="S68" s="67" t="s">
        <v>84</v>
      </c>
      <c r="T68" s="69">
        <v>46.54468</v>
      </c>
      <c r="U68" s="69">
        <v>64.160719999999998</v>
      </c>
      <c r="V68" s="69">
        <v>47.11</v>
      </c>
      <c r="W68" s="69">
        <v>64.94</v>
      </c>
      <c r="X68" s="69">
        <v>53.54</v>
      </c>
      <c r="Y68" s="69">
        <v>73.8</v>
      </c>
      <c r="Z68" s="69">
        <v>52.9</v>
      </c>
      <c r="AA68" s="69">
        <v>72.92</v>
      </c>
      <c r="AB68" s="69">
        <v>56.76</v>
      </c>
      <c r="AC68" s="69">
        <v>78.239999999999995</v>
      </c>
      <c r="AD68" s="69">
        <v>56.08</v>
      </c>
      <c r="AE68" s="69">
        <v>77.3</v>
      </c>
      <c r="AF68" s="69">
        <v>57.11</v>
      </c>
      <c r="AG68" s="69">
        <v>78.72</v>
      </c>
      <c r="AH68" s="69">
        <v>56.42</v>
      </c>
      <c r="AI68" s="69">
        <v>77.77</v>
      </c>
      <c r="AJ68" s="69">
        <v>57.46</v>
      </c>
      <c r="AK68" s="69">
        <v>79.2</v>
      </c>
      <c r="AL68" s="69">
        <v>56.77</v>
      </c>
      <c r="AM68" s="69">
        <v>78.25</v>
      </c>
      <c r="AN68" s="69">
        <v>58.17</v>
      </c>
      <c r="AO68" s="69">
        <v>80.180000000000007</v>
      </c>
      <c r="AP68" s="69">
        <v>57.47</v>
      </c>
      <c r="AQ68" s="69">
        <v>79.22</v>
      </c>
      <c r="AR68" s="69">
        <v>58.53</v>
      </c>
      <c r="AS68" s="69">
        <v>80.680000000000007</v>
      </c>
      <c r="AT68" s="69">
        <v>57.82</v>
      </c>
      <c r="AU68" s="69">
        <v>79.7</v>
      </c>
      <c r="AV68" s="69">
        <v>58.89</v>
      </c>
      <c r="AW68" s="69">
        <v>81.17</v>
      </c>
      <c r="AX68" s="69">
        <v>58.19</v>
      </c>
      <c r="AY68" s="69">
        <v>80.209999999999994</v>
      </c>
      <c r="AZ68" s="69">
        <v>59.26</v>
      </c>
      <c r="BA68" s="69">
        <v>81.680000000000007</v>
      </c>
      <c r="BB68" s="69">
        <v>58.55</v>
      </c>
      <c r="BC68" s="69">
        <v>80.709999999999994</v>
      </c>
      <c r="BD68" s="69">
        <v>59.64</v>
      </c>
      <c r="BE68" s="69">
        <v>82.21</v>
      </c>
      <c r="BF68" s="69">
        <v>58.92</v>
      </c>
      <c r="BG68" s="69">
        <v>81.22</v>
      </c>
      <c r="BH68" s="69">
        <v>60.4</v>
      </c>
      <c r="BI68" s="69">
        <v>83.26</v>
      </c>
      <c r="BJ68" s="69">
        <v>59.68</v>
      </c>
      <c r="BK68" s="69">
        <v>82.26</v>
      </c>
      <c r="BL68" s="69">
        <v>60.79</v>
      </c>
      <c r="BM68" s="69">
        <v>83.79</v>
      </c>
      <c r="BN68" s="69">
        <v>60.06</v>
      </c>
      <c r="BO68" s="69">
        <v>82.79</v>
      </c>
      <c r="BP68" s="69">
        <v>61.19</v>
      </c>
      <c r="BQ68" s="69">
        <v>84.34</v>
      </c>
      <c r="BR68" s="69">
        <v>60.45</v>
      </c>
      <c r="BS68" s="69">
        <v>83.32</v>
      </c>
      <c r="BT68" s="67" t="s">
        <v>85</v>
      </c>
      <c r="BU68" s="67" t="s">
        <v>124</v>
      </c>
      <c r="BV68" s="67" t="s">
        <v>124</v>
      </c>
      <c r="BW68" s="67" t="s">
        <v>85</v>
      </c>
      <c r="BX68" s="67">
        <v>0</v>
      </c>
      <c r="BY68" s="67" t="s">
        <v>86</v>
      </c>
      <c r="BZ68" s="67" t="s">
        <v>124</v>
      </c>
      <c r="CA68" s="67" t="s">
        <v>163</v>
      </c>
    </row>
    <row r="69" spans="1:79" ht="15" hidden="1" customHeight="1" x14ac:dyDescent="0.2">
      <c r="A69" s="68" t="str">
        <f>VLOOKUP($B69,[1]Planilha2!$A:$B,2,FALSE)</f>
        <v>1</v>
      </c>
      <c r="B69" s="68">
        <v>541522030024803</v>
      </c>
      <c r="C69" s="67" t="s">
        <v>74</v>
      </c>
      <c r="D69" s="67" t="s">
        <v>75</v>
      </c>
      <c r="E69" s="67" t="s">
        <v>76</v>
      </c>
      <c r="F69" s="67" t="s">
        <v>77</v>
      </c>
      <c r="G69" s="68">
        <v>541522030024803</v>
      </c>
      <c r="H69" s="68">
        <v>1883000340102</v>
      </c>
      <c r="I69" s="68">
        <v>7898560665431</v>
      </c>
      <c r="J69" s="68" t="s">
        <v>542</v>
      </c>
      <c r="K69" s="68">
        <v>400544256</v>
      </c>
      <c r="L69" s="68" t="e">
        <v>#N/A</v>
      </c>
      <c r="M69" s="67" t="s">
        <v>226</v>
      </c>
      <c r="N69" s="67" t="s">
        <v>227</v>
      </c>
      <c r="O69" s="67" t="s">
        <v>230</v>
      </c>
      <c r="P69" s="67" t="s">
        <v>231</v>
      </c>
      <c r="Q69" s="67" t="s">
        <v>223</v>
      </c>
      <c r="R69" s="67" t="s">
        <v>83</v>
      </c>
      <c r="S69" s="67" t="s">
        <v>84</v>
      </c>
      <c r="T69" s="69">
        <v>280.88839999999999</v>
      </c>
      <c r="U69" s="69">
        <v>387.17743999999999</v>
      </c>
      <c r="V69" s="69">
        <v>284.3</v>
      </c>
      <c r="W69" s="69">
        <v>391.88</v>
      </c>
      <c r="X69" s="69">
        <v>323.07</v>
      </c>
      <c r="Y69" s="69">
        <v>445.32</v>
      </c>
      <c r="Z69" s="69">
        <v>319.19</v>
      </c>
      <c r="AA69" s="69">
        <v>439.97</v>
      </c>
      <c r="AB69" s="69">
        <v>342.53</v>
      </c>
      <c r="AC69" s="69">
        <v>472.14</v>
      </c>
      <c r="AD69" s="69">
        <v>338.42</v>
      </c>
      <c r="AE69" s="69">
        <v>466.48</v>
      </c>
      <c r="AF69" s="69">
        <v>344.61</v>
      </c>
      <c r="AG69" s="69">
        <v>475.01</v>
      </c>
      <c r="AH69" s="69">
        <v>340.47</v>
      </c>
      <c r="AI69" s="69">
        <v>469.3</v>
      </c>
      <c r="AJ69" s="69">
        <v>346.71</v>
      </c>
      <c r="AK69" s="69">
        <v>477.9</v>
      </c>
      <c r="AL69" s="69">
        <v>342.55</v>
      </c>
      <c r="AM69" s="69">
        <v>472.17</v>
      </c>
      <c r="AN69" s="69">
        <v>350.99</v>
      </c>
      <c r="AO69" s="69">
        <v>483.8</v>
      </c>
      <c r="AP69" s="69">
        <v>346.78</v>
      </c>
      <c r="AQ69" s="69">
        <v>478</v>
      </c>
      <c r="AR69" s="69">
        <v>353.17</v>
      </c>
      <c r="AS69" s="69">
        <v>486.81</v>
      </c>
      <c r="AT69" s="69">
        <v>348.93</v>
      </c>
      <c r="AU69" s="69">
        <v>480.96</v>
      </c>
      <c r="AV69" s="69">
        <v>355.38</v>
      </c>
      <c r="AW69" s="69">
        <v>489.85</v>
      </c>
      <c r="AX69" s="69">
        <v>351.11</v>
      </c>
      <c r="AY69" s="69">
        <v>483.97</v>
      </c>
      <c r="AZ69" s="69">
        <v>357.61</v>
      </c>
      <c r="BA69" s="69">
        <v>492.93</v>
      </c>
      <c r="BB69" s="69">
        <v>353.32</v>
      </c>
      <c r="BC69" s="69">
        <v>487.01</v>
      </c>
      <c r="BD69" s="69">
        <v>359.87</v>
      </c>
      <c r="BE69" s="69">
        <v>496.04</v>
      </c>
      <c r="BF69" s="69">
        <v>355.56</v>
      </c>
      <c r="BG69" s="69">
        <v>490.1</v>
      </c>
      <c r="BH69" s="69">
        <v>364.49</v>
      </c>
      <c r="BI69" s="69">
        <v>502.41</v>
      </c>
      <c r="BJ69" s="69">
        <v>360.11</v>
      </c>
      <c r="BK69" s="69">
        <v>496.37</v>
      </c>
      <c r="BL69" s="69">
        <v>366.84</v>
      </c>
      <c r="BM69" s="69">
        <v>505.65</v>
      </c>
      <c r="BN69" s="69">
        <v>362.44</v>
      </c>
      <c r="BO69" s="69">
        <v>499.59</v>
      </c>
      <c r="BP69" s="69">
        <v>369.22</v>
      </c>
      <c r="BQ69" s="69">
        <v>508.93</v>
      </c>
      <c r="BR69" s="69">
        <v>364.79</v>
      </c>
      <c r="BS69" s="69">
        <v>502.83</v>
      </c>
      <c r="BT69" s="67" t="s">
        <v>85</v>
      </c>
      <c r="BU69" s="67" t="s">
        <v>124</v>
      </c>
      <c r="BV69" s="67" t="s">
        <v>124</v>
      </c>
      <c r="BW69" s="67" t="s">
        <v>85</v>
      </c>
      <c r="BX69" s="67">
        <v>0</v>
      </c>
      <c r="BY69" s="67" t="s">
        <v>86</v>
      </c>
      <c r="BZ69" s="67" t="s">
        <v>124</v>
      </c>
      <c r="CA69" s="67" t="s">
        <v>163</v>
      </c>
    </row>
    <row r="70" spans="1:79" ht="15" hidden="1" customHeight="1" x14ac:dyDescent="0.2">
      <c r="A70" s="68" t="str">
        <f>VLOOKUP($B70,[1]Planilha2!$A:$B,2,FALSE)</f>
        <v>2</v>
      </c>
      <c r="B70" s="68">
        <v>541521060019107</v>
      </c>
      <c r="C70" s="67" t="s">
        <v>100</v>
      </c>
      <c r="D70" s="67" t="s">
        <v>101</v>
      </c>
      <c r="E70" s="67" t="s">
        <v>76</v>
      </c>
      <c r="F70" s="67" t="s">
        <v>77</v>
      </c>
      <c r="G70" s="68">
        <v>541521060019107</v>
      </c>
      <c r="H70" s="68">
        <v>1883000760063</v>
      </c>
      <c r="I70" s="68">
        <v>7898560664878</v>
      </c>
      <c r="J70" s="68" t="s">
        <v>543</v>
      </c>
      <c r="K70" s="68">
        <v>400570737</v>
      </c>
      <c r="L70" s="68" t="e">
        <v>#N/A</v>
      </c>
      <c r="M70" s="67" t="s">
        <v>232</v>
      </c>
      <c r="N70" s="67" t="s">
        <v>233</v>
      </c>
      <c r="O70" s="67" t="s">
        <v>234</v>
      </c>
      <c r="P70" s="67" t="s">
        <v>235</v>
      </c>
      <c r="Q70" s="67" t="s">
        <v>236</v>
      </c>
      <c r="R70" s="67" t="s">
        <v>237</v>
      </c>
      <c r="S70" s="67" t="s">
        <v>84</v>
      </c>
      <c r="T70" s="69">
        <v>211.59995999999998</v>
      </c>
      <c r="U70" s="69">
        <v>291.66747999999995</v>
      </c>
      <c r="V70" s="69">
        <v>214.17</v>
      </c>
      <c r="W70" s="69">
        <v>295.20999999999998</v>
      </c>
      <c r="X70" s="69">
        <v>243.38</v>
      </c>
      <c r="Y70" s="69">
        <v>335.47</v>
      </c>
      <c r="Z70" s="69">
        <v>240.46</v>
      </c>
      <c r="AA70" s="69">
        <v>331.45</v>
      </c>
      <c r="AB70" s="69">
        <v>258.04000000000002</v>
      </c>
      <c r="AC70" s="69">
        <v>355.68</v>
      </c>
      <c r="AD70" s="69">
        <v>254.94</v>
      </c>
      <c r="AE70" s="69">
        <v>351.41</v>
      </c>
      <c r="AF70" s="69">
        <v>259.60000000000002</v>
      </c>
      <c r="AG70" s="69">
        <v>357.83</v>
      </c>
      <c r="AH70" s="69">
        <v>256.49</v>
      </c>
      <c r="AI70" s="69">
        <v>353.54</v>
      </c>
      <c r="AJ70" s="69">
        <v>261.18</v>
      </c>
      <c r="AK70" s="69">
        <v>360.01</v>
      </c>
      <c r="AL70" s="69">
        <v>258.05</v>
      </c>
      <c r="AM70" s="69">
        <v>355.7</v>
      </c>
      <c r="AN70" s="69">
        <v>264.41000000000003</v>
      </c>
      <c r="AO70" s="69">
        <v>364.46</v>
      </c>
      <c r="AP70" s="69">
        <v>261.24</v>
      </c>
      <c r="AQ70" s="69">
        <v>360.09</v>
      </c>
      <c r="AR70" s="69">
        <v>266.05</v>
      </c>
      <c r="AS70" s="69">
        <v>366.72</v>
      </c>
      <c r="AT70" s="69">
        <v>262.86</v>
      </c>
      <c r="AU70" s="69">
        <v>362.33</v>
      </c>
      <c r="AV70" s="69">
        <v>267.70999999999998</v>
      </c>
      <c r="AW70" s="69">
        <v>369.01</v>
      </c>
      <c r="AX70" s="69">
        <v>264.5</v>
      </c>
      <c r="AY70" s="69">
        <v>364.59</v>
      </c>
      <c r="AZ70" s="69">
        <v>269.39999999999998</v>
      </c>
      <c r="BA70" s="69">
        <v>371.34</v>
      </c>
      <c r="BB70" s="69">
        <v>266.16000000000003</v>
      </c>
      <c r="BC70" s="69">
        <v>366.87</v>
      </c>
      <c r="BD70" s="69">
        <v>271.10000000000002</v>
      </c>
      <c r="BE70" s="69">
        <v>373.68</v>
      </c>
      <c r="BF70" s="69">
        <v>267.85000000000002</v>
      </c>
      <c r="BG70" s="69">
        <v>369.2</v>
      </c>
      <c r="BH70" s="69">
        <v>274.58</v>
      </c>
      <c r="BI70" s="69">
        <v>378.48</v>
      </c>
      <c r="BJ70" s="69">
        <v>271.27999999999997</v>
      </c>
      <c r="BK70" s="69">
        <v>373.93</v>
      </c>
      <c r="BL70" s="69">
        <v>276.35000000000002</v>
      </c>
      <c r="BM70" s="69">
        <v>380.92</v>
      </c>
      <c r="BN70" s="69">
        <v>273.02999999999997</v>
      </c>
      <c r="BO70" s="69">
        <v>376.34</v>
      </c>
      <c r="BP70" s="69">
        <v>278.14</v>
      </c>
      <c r="BQ70" s="69">
        <v>383.39</v>
      </c>
      <c r="BR70" s="69">
        <v>274.81</v>
      </c>
      <c r="BS70" s="69">
        <v>378.8</v>
      </c>
      <c r="BT70" s="67" t="s">
        <v>85</v>
      </c>
      <c r="BU70" s="67" t="s">
        <v>85</v>
      </c>
      <c r="BV70" s="67" t="s">
        <v>85</v>
      </c>
      <c r="BW70" s="67" t="s">
        <v>85</v>
      </c>
      <c r="BX70" s="67">
        <v>0</v>
      </c>
      <c r="BY70" s="67" t="s">
        <v>86</v>
      </c>
      <c r="BZ70" s="67" t="s">
        <v>124</v>
      </c>
      <c r="CA70" s="67" t="s">
        <v>108</v>
      </c>
    </row>
    <row r="71" spans="1:79" ht="15" hidden="1" customHeight="1" x14ac:dyDescent="0.2">
      <c r="A71" s="68" t="str">
        <f>VLOOKUP($B71,[1]Planilha2!$A:$B,2,FALSE)</f>
        <v>2</v>
      </c>
      <c r="B71" s="68">
        <v>541521060019707</v>
      </c>
      <c r="C71" s="67" t="s">
        <v>100</v>
      </c>
      <c r="D71" s="67" t="s">
        <v>101</v>
      </c>
      <c r="E71" s="67" t="s">
        <v>76</v>
      </c>
      <c r="F71" s="67" t="s">
        <v>77</v>
      </c>
      <c r="G71" s="68">
        <v>541521060019707</v>
      </c>
      <c r="H71" s="68">
        <v>1883000760128</v>
      </c>
      <c r="I71" s="68">
        <v>7898560664939</v>
      </c>
      <c r="J71" s="68" t="s">
        <v>544</v>
      </c>
      <c r="K71" s="68">
        <v>400561525</v>
      </c>
      <c r="L71" s="68" t="e">
        <v>#N/A</v>
      </c>
      <c r="M71" s="67" t="s">
        <v>232</v>
      </c>
      <c r="N71" s="67" t="s">
        <v>233</v>
      </c>
      <c r="O71" s="67" t="s">
        <v>238</v>
      </c>
      <c r="P71" s="67" t="s">
        <v>239</v>
      </c>
      <c r="Q71" s="67" t="s">
        <v>236</v>
      </c>
      <c r="R71" s="67" t="s">
        <v>237</v>
      </c>
      <c r="S71" s="67" t="s">
        <v>84</v>
      </c>
      <c r="T71" s="69">
        <v>509.25472000000002</v>
      </c>
      <c r="U71" s="69">
        <v>701.95424000000003</v>
      </c>
      <c r="V71" s="69">
        <v>515.44000000000005</v>
      </c>
      <c r="W71" s="69">
        <v>710.48</v>
      </c>
      <c r="X71" s="69">
        <v>585.73</v>
      </c>
      <c r="Y71" s="69">
        <v>807.37</v>
      </c>
      <c r="Z71" s="69">
        <v>578.70000000000005</v>
      </c>
      <c r="AA71" s="69">
        <v>797.68</v>
      </c>
      <c r="AB71" s="69">
        <v>621.01</v>
      </c>
      <c r="AC71" s="69">
        <v>856</v>
      </c>
      <c r="AD71" s="69">
        <v>613.55999999999995</v>
      </c>
      <c r="AE71" s="69">
        <v>845.73</v>
      </c>
      <c r="AF71" s="69">
        <v>624.78</v>
      </c>
      <c r="AG71" s="69">
        <v>861.19</v>
      </c>
      <c r="AH71" s="69">
        <v>617.28</v>
      </c>
      <c r="AI71" s="69">
        <v>850.86</v>
      </c>
      <c r="AJ71" s="69">
        <v>628.59</v>
      </c>
      <c r="AK71" s="69">
        <v>866.45</v>
      </c>
      <c r="AL71" s="69">
        <v>621.04</v>
      </c>
      <c r="AM71" s="69">
        <v>856.04</v>
      </c>
      <c r="AN71" s="69">
        <v>636.35</v>
      </c>
      <c r="AO71" s="69">
        <v>877.14</v>
      </c>
      <c r="AP71" s="69">
        <v>628.71</v>
      </c>
      <c r="AQ71" s="69">
        <v>866.61</v>
      </c>
      <c r="AR71" s="69">
        <v>640.29999999999995</v>
      </c>
      <c r="AS71" s="69">
        <v>882.59</v>
      </c>
      <c r="AT71" s="69">
        <v>632.62</v>
      </c>
      <c r="AU71" s="69">
        <v>872</v>
      </c>
      <c r="AV71" s="69">
        <v>644.29999999999995</v>
      </c>
      <c r="AW71" s="69">
        <v>888.1</v>
      </c>
      <c r="AX71" s="69">
        <v>636.57000000000005</v>
      </c>
      <c r="AY71" s="69">
        <v>877.45</v>
      </c>
      <c r="AZ71" s="69">
        <v>648.35</v>
      </c>
      <c r="BA71" s="69">
        <v>893.68</v>
      </c>
      <c r="BB71" s="69">
        <v>640.57000000000005</v>
      </c>
      <c r="BC71" s="69">
        <v>882.96</v>
      </c>
      <c r="BD71" s="69">
        <v>652.46</v>
      </c>
      <c r="BE71" s="69">
        <v>899.35</v>
      </c>
      <c r="BF71" s="69">
        <v>644.63</v>
      </c>
      <c r="BG71" s="69">
        <v>888.56</v>
      </c>
      <c r="BH71" s="69">
        <v>660.82</v>
      </c>
      <c r="BI71" s="69">
        <v>910.87</v>
      </c>
      <c r="BJ71" s="69">
        <v>652.89</v>
      </c>
      <c r="BK71" s="69">
        <v>899.94</v>
      </c>
      <c r="BL71" s="69">
        <v>665.09</v>
      </c>
      <c r="BM71" s="69">
        <v>916.76</v>
      </c>
      <c r="BN71" s="69">
        <v>657.1</v>
      </c>
      <c r="BO71" s="69">
        <v>905.74</v>
      </c>
      <c r="BP71" s="69">
        <v>669.4</v>
      </c>
      <c r="BQ71" s="69">
        <v>922.7</v>
      </c>
      <c r="BR71" s="69">
        <v>661.37</v>
      </c>
      <c r="BS71" s="69">
        <v>911.63</v>
      </c>
      <c r="BT71" s="67" t="s">
        <v>85</v>
      </c>
      <c r="BU71" s="67" t="s">
        <v>124</v>
      </c>
      <c r="BV71" s="67" t="s">
        <v>85</v>
      </c>
      <c r="BW71" s="67" t="s">
        <v>85</v>
      </c>
      <c r="BX71" s="67">
        <v>0</v>
      </c>
      <c r="BY71" s="67" t="s">
        <v>86</v>
      </c>
      <c r="BZ71" s="67" t="s">
        <v>124</v>
      </c>
      <c r="CA71" s="67" t="s">
        <v>108</v>
      </c>
    </row>
    <row r="72" spans="1:79" ht="15" hidden="1" customHeight="1" x14ac:dyDescent="0.2">
      <c r="A72" s="68" t="str">
        <f>VLOOKUP($B72,[1]Planilha2!$A:$B,2,FALSE)</f>
        <v>2</v>
      </c>
      <c r="B72" s="68">
        <v>541521060019907</v>
      </c>
      <c r="C72" s="67" t="s">
        <v>100</v>
      </c>
      <c r="D72" s="67" t="s">
        <v>101</v>
      </c>
      <c r="E72" s="67" t="s">
        <v>76</v>
      </c>
      <c r="F72" s="67" t="s">
        <v>77</v>
      </c>
      <c r="G72" s="68">
        <v>541521060019907</v>
      </c>
      <c r="H72" s="68">
        <v>1883000760144</v>
      </c>
      <c r="I72" s="68">
        <v>7898560664977</v>
      </c>
      <c r="J72" s="68" t="s">
        <v>545</v>
      </c>
      <c r="K72" s="68">
        <v>400561528</v>
      </c>
      <c r="L72" s="68" t="e">
        <v>#N/A</v>
      </c>
      <c r="M72" s="67" t="s">
        <v>232</v>
      </c>
      <c r="N72" s="67" t="s">
        <v>233</v>
      </c>
      <c r="O72" s="67" t="s">
        <v>240</v>
      </c>
      <c r="P72" s="67" t="s">
        <v>241</v>
      </c>
      <c r="Q72" s="67" t="s">
        <v>236</v>
      </c>
      <c r="R72" s="67" t="s">
        <v>237</v>
      </c>
      <c r="S72" s="67" t="s">
        <v>84</v>
      </c>
      <c r="T72" s="69">
        <v>156.14352</v>
      </c>
      <c r="U72" s="69">
        <v>215.22592</v>
      </c>
      <c r="V72" s="69">
        <v>158.04</v>
      </c>
      <c r="W72" s="69">
        <v>217.84</v>
      </c>
      <c r="X72" s="69">
        <v>179.59</v>
      </c>
      <c r="Y72" s="69">
        <v>247.55</v>
      </c>
      <c r="Z72" s="69">
        <v>177.44</v>
      </c>
      <c r="AA72" s="69">
        <v>244.58</v>
      </c>
      <c r="AB72" s="69">
        <v>190.41</v>
      </c>
      <c r="AC72" s="69">
        <v>262.45999999999998</v>
      </c>
      <c r="AD72" s="69">
        <v>188.13</v>
      </c>
      <c r="AE72" s="69">
        <v>259.32</v>
      </c>
      <c r="AF72" s="69">
        <v>191.56</v>
      </c>
      <c r="AG72" s="69">
        <v>264.05</v>
      </c>
      <c r="AH72" s="69">
        <v>189.27</v>
      </c>
      <c r="AI72" s="69">
        <v>260.89</v>
      </c>
      <c r="AJ72" s="69">
        <v>192.73</v>
      </c>
      <c r="AK72" s="69">
        <v>265.66000000000003</v>
      </c>
      <c r="AL72" s="69">
        <v>190.42</v>
      </c>
      <c r="AM72" s="69">
        <v>262.47000000000003</v>
      </c>
      <c r="AN72" s="69">
        <v>195.11</v>
      </c>
      <c r="AO72" s="69">
        <v>268.94</v>
      </c>
      <c r="AP72" s="69">
        <v>192.77</v>
      </c>
      <c r="AQ72" s="69">
        <v>265.70999999999998</v>
      </c>
      <c r="AR72" s="69">
        <v>196.32</v>
      </c>
      <c r="AS72" s="69">
        <v>270.61</v>
      </c>
      <c r="AT72" s="69">
        <v>193.97</v>
      </c>
      <c r="AU72" s="69">
        <v>267.37</v>
      </c>
      <c r="AV72" s="69">
        <v>197.55</v>
      </c>
      <c r="AW72" s="69">
        <v>272.3</v>
      </c>
      <c r="AX72" s="69">
        <v>195.18</v>
      </c>
      <c r="AY72" s="69">
        <v>269.04000000000002</v>
      </c>
      <c r="AZ72" s="69">
        <v>198.79</v>
      </c>
      <c r="BA72" s="69">
        <v>274.01</v>
      </c>
      <c r="BB72" s="69">
        <v>196.41</v>
      </c>
      <c r="BC72" s="69">
        <v>270.73</v>
      </c>
      <c r="BD72" s="69">
        <v>200.05</v>
      </c>
      <c r="BE72" s="69">
        <v>275.75</v>
      </c>
      <c r="BF72" s="69">
        <v>197.65</v>
      </c>
      <c r="BG72" s="69">
        <v>272.44</v>
      </c>
      <c r="BH72" s="69">
        <v>202.62</v>
      </c>
      <c r="BI72" s="69">
        <v>279.29000000000002</v>
      </c>
      <c r="BJ72" s="69">
        <v>200.18</v>
      </c>
      <c r="BK72" s="69">
        <v>275.93</v>
      </c>
      <c r="BL72" s="69">
        <v>203.92</v>
      </c>
      <c r="BM72" s="69">
        <v>281.08</v>
      </c>
      <c r="BN72" s="69">
        <v>201.48</v>
      </c>
      <c r="BO72" s="69">
        <v>277.72000000000003</v>
      </c>
      <c r="BP72" s="69">
        <v>205.25</v>
      </c>
      <c r="BQ72" s="69">
        <v>282.92</v>
      </c>
      <c r="BR72" s="69">
        <v>202.78</v>
      </c>
      <c r="BS72" s="69">
        <v>279.51</v>
      </c>
      <c r="BT72" s="67" t="s">
        <v>85</v>
      </c>
      <c r="BU72" s="67" t="s">
        <v>85</v>
      </c>
      <c r="BV72" s="67" t="s">
        <v>85</v>
      </c>
      <c r="BW72" s="67" t="s">
        <v>85</v>
      </c>
      <c r="BX72" s="67">
        <v>0</v>
      </c>
      <c r="BY72" s="67" t="s">
        <v>86</v>
      </c>
      <c r="BZ72" s="67" t="s">
        <v>124</v>
      </c>
      <c r="CA72" s="67" t="s">
        <v>108</v>
      </c>
    </row>
    <row r="73" spans="1:79" ht="15" hidden="1" customHeight="1" x14ac:dyDescent="0.2">
      <c r="A73" s="68" t="str">
        <f>VLOOKUP($B73,[1]Planilha2!$A:$B,2,FALSE)</f>
        <v>2</v>
      </c>
      <c r="B73" s="68">
        <v>541521060020507</v>
      </c>
      <c r="C73" s="67" t="s">
        <v>100</v>
      </c>
      <c r="D73" s="67" t="s">
        <v>101</v>
      </c>
      <c r="E73" s="67" t="s">
        <v>76</v>
      </c>
      <c r="F73" s="67" t="s">
        <v>77</v>
      </c>
      <c r="G73" s="68">
        <v>541521060020507</v>
      </c>
      <c r="H73" s="68">
        <v>1883000760209</v>
      </c>
      <c r="I73" s="68">
        <v>7898560665035</v>
      </c>
      <c r="J73" s="68" t="s">
        <v>546</v>
      </c>
      <c r="K73" s="68">
        <v>400570738</v>
      </c>
      <c r="L73" s="68" t="e">
        <v>#N/A</v>
      </c>
      <c r="M73" s="67" t="s">
        <v>232</v>
      </c>
      <c r="N73" s="67" t="s">
        <v>233</v>
      </c>
      <c r="O73" s="67" t="s">
        <v>242</v>
      </c>
      <c r="P73" s="67" t="s">
        <v>243</v>
      </c>
      <c r="Q73" s="67" t="s">
        <v>236</v>
      </c>
      <c r="R73" s="67" t="s">
        <v>237</v>
      </c>
      <c r="S73" s="67" t="s">
        <v>84</v>
      </c>
      <c r="T73" s="69">
        <v>207.91471999999999</v>
      </c>
      <c r="U73" s="69">
        <v>286.58915999999999</v>
      </c>
      <c r="V73" s="69">
        <v>210.44</v>
      </c>
      <c r="W73" s="69">
        <v>290.07</v>
      </c>
      <c r="X73" s="69">
        <v>239.13</v>
      </c>
      <c r="Y73" s="69">
        <v>329.62</v>
      </c>
      <c r="Z73" s="69">
        <v>236.26</v>
      </c>
      <c r="AA73" s="69">
        <v>325.66000000000003</v>
      </c>
      <c r="AB73" s="69">
        <v>253.54</v>
      </c>
      <c r="AC73" s="69">
        <v>349.48</v>
      </c>
      <c r="AD73" s="69">
        <v>250.5</v>
      </c>
      <c r="AE73" s="69">
        <v>345.29</v>
      </c>
      <c r="AF73" s="69">
        <v>255.07</v>
      </c>
      <c r="AG73" s="69">
        <v>351.59</v>
      </c>
      <c r="AH73" s="69">
        <v>252.01</v>
      </c>
      <c r="AI73" s="69">
        <v>347.37</v>
      </c>
      <c r="AJ73" s="69">
        <v>256.63</v>
      </c>
      <c r="AK73" s="69">
        <v>353.74</v>
      </c>
      <c r="AL73" s="69">
        <v>253.55</v>
      </c>
      <c r="AM73" s="69">
        <v>349.49</v>
      </c>
      <c r="AN73" s="69">
        <v>259.8</v>
      </c>
      <c r="AO73" s="69">
        <v>358.11</v>
      </c>
      <c r="AP73" s="69">
        <v>256.68</v>
      </c>
      <c r="AQ73" s="69">
        <v>353.81</v>
      </c>
      <c r="AR73" s="69">
        <v>261.41000000000003</v>
      </c>
      <c r="AS73" s="69">
        <v>360.33</v>
      </c>
      <c r="AT73" s="69">
        <v>258.27999999999997</v>
      </c>
      <c r="AU73" s="69">
        <v>356.01</v>
      </c>
      <c r="AV73" s="69">
        <v>263.05</v>
      </c>
      <c r="AW73" s="69">
        <v>362.59</v>
      </c>
      <c r="AX73" s="69">
        <v>259.89</v>
      </c>
      <c r="AY73" s="69">
        <v>358.23</v>
      </c>
      <c r="AZ73" s="69">
        <v>264.7</v>
      </c>
      <c r="BA73" s="69">
        <v>364.86</v>
      </c>
      <c r="BB73" s="69">
        <v>261.52</v>
      </c>
      <c r="BC73" s="69">
        <v>360.48</v>
      </c>
      <c r="BD73" s="69">
        <v>266.38</v>
      </c>
      <c r="BE73" s="69">
        <v>367.18</v>
      </c>
      <c r="BF73" s="69">
        <v>263.18</v>
      </c>
      <c r="BG73" s="69">
        <v>362.77</v>
      </c>
      <c r="BH73" s="69">
        <v>269.79000000000002</v>
      </c>
      <c r="BI73" s="69">
        <v>371.88</v>
      </c>
      <c r="BJ73" s="69">
        <v>266.55</v>
      </c>
      <c r="BK73" s="69">
        <v>367.41</v>
      </c>
      <c r="BL73" s="69">
        <v>271.52999999999997</v>
      </c>
      <c r="BM73" s="69">
        <v>374.28</v>
      </c>
      <c r="BN73" s="69">
        <v>268.27</v>
      </c>
      <c r="BO73" s="69">
        <v>369.78</v>
      </c>
      <c r="BP73" s="69">
        <v>273.29000000000002</v>
      </c>
      <c r="BQ73" s="69">
        <v>376.7</v>
      </c>
      <c r="BR73" s="69">
        <v>270.02</v>
      </c>
      <c r="BS73" s="69">
        <v>372.19</v>
      </c>
      <c r="BT73" s="67" t="s">
        <v>85</v>
      </c>
      <c r="BU73" s="67" t="s">
        <v>85</v>
      </c>
      <c r="BV73" s="67" t="s">
        <v>85</v>
      </c>
      <c r="BW73" s="67" t="s">
        <v>85</v>
      </c>
      <c r="BX73" s="67">
        <v>0</v>
      </c>
      <c r="BY73" s="67" t="s">
        <v>86</v>
      </c>
      <c r="BZ73" s="67" t="s">
        <v>124</v>
      </c>
      <c r="CA73" s="67" t="s">
        <v>108</v>
      </c>
    </row>
    <row r="74" spans="1:79" ht="15" hidden="1" customHeight="1" x14ac:dyDescent="0.2">
      <c r="A74" s="68" t="str">
        <f>VLOOKUP($B74,[1]Planilha2!$A:$B,2,FALSE)</f>
        <v>2</v>
      </c>
      <c r="B74" s="68">
        <v>541521060021107</v>
      </c>
      <c r="C74" s="67" t="s">
        <v>100</v>
      </c>
      <c r="D74" s="67" t="s">
        <v>101</v>
      </c>
      <c r="E74" s="67" t="s">
        <v>76</v>
      </c>
      <c r="F74" s="67" t="s">
        <v>77</v>
      </c>
      <c r="G74" s="68">
        <v>541521060021107</v>
      </c>
      <c r="H74" s="68">
        <v>1883000760268</v>
      </c>
      <c r="I74" s="68">
        <v>7898560665073</v>
      </c>
      <c r="J74" s="68" t="s">
        <v>547</v>
      </c>
      <c r="K74" s="68">
        <v>400575864</v>
      </c>
      <c r="L74" s="68" t="e">
        <v>#N/A</v>
      </c>
      <c r="M74" s="67" t="s">
        <v>232</v>
      </c>
      <c r="N74" s="67" t="s">
        <v>233</v>
      </c>
      <c r="O74" s="67" t="s">
        <v>244</v>
      </c>
      <c r="P74" s="67" t="s">
        <v>245</v>
      </c>
      <c r="Q74" s="67" t="s">
        <v>236</v>
      </c>
      <c r="R74" s="67" t="s">
        <v>237</v>
      </c>
      <c r="S74" s="67" t="s">
        <v>84</v>
      </c>
      <c r="T74" s="69">
        <v>262.02747999999997</v>
      </c>
      <c r="U74" s="69">
        <v>361.17327999999998</v>
      </c>
      <c r="V74" s="69">
        <v>265.20999999999998</v>
      </c>
      <c r="W74" s="69">
        <v>365.56</v>
      </c>
      <c r="X74" s="69">
        <v>301.37</v>
      </c>
      <c r="Y74" s="69">
        <v>415.41</v>
      </c>
      <c r="Z74" s="69">
        <v>297.76</v>
      </c>
      <c r="AA74" s="69">
        <v>410.43</v>
      </c>
      <c r="AB74" s="69">
        <v>319.52999999999997</v>
      </c>
      <c r="AC74" s="69">
        <v>440.44</v>
      </c>
      <c r="AD74" s="69">
        <v>315.69</v>
      </c>
      <c r="AE74" s="69">
        <v>435.15</v>
      </c>
      <c r="AF74" s="69">
        <v>321.45999999999998</v>
      </c>
      <c r="AG74" s="69">
        <v>443.1</v>
      </c>
      <c r="AH74" s="69">
        <v>317.61</v>
      </c>
      <c r="AI74" s="69">
        <v>437.79</v>
      </c>
      <c r="AJ74" s="69">
        <v>323.43</v>
      </c>
      <c r="AK74" s="69">
        <v>445.81</v>
      </c>
      <c r="AL74" s="69">
        <v>319.54000000000002</v>
      </c>
      <c r="AM74" s="69">
        <v>440.45</v>
      </c>
      <c r="AN74" s="69">
        <v>327.42</v>
      </c>
      <c r="AO74" s="69">
        <v>451.31</v>
      </c>
      <c r="AP74" s="69">
        <v>323.49</v>
      </c>
      <c r="AQ74" s="69">
        <v>445.9</v>
      </c>
      <c r="AR74" s="69">
        <v>329.45</v>
      </c>
      <c r="AS74" s="69">
        <v>454.11</v>
      </c>
      <c r="AT74" s="69">
        <v>325.5</v>
      </c>
      <c r="AU74" s="69">
        <v>448.67</v>
      </c>
      <c r="AV74" s="69">
        <v>331.51</v>
      </c>
      <c r="AW74" s="69">
        <v>456.95</v>
      </c>
      <c r="AX74" s="69">
        <v>327.52999999999997</v>
      </c>
      <c r="AY74" s="69">
        <v>451.47</v>
      </c>
      <c r="AZ74" s="69">
        <v>333.6</v>
      </c>
      <c r="BA74" s="69">
        <v>459.83</v>
      </c>
      <c r="BB74" s="69">
        <v>329.59</v>
      </c>
      <c r="BC74" s="69">
        <v>454.31</v>
      </c>
      <c r="BD74" s="69">
        <v>335.71</v>
      </c>
      <c r="BE74" s="69">
        <v>462.74</v>
      </c>
      <c r="BF74" s="69">
        <v>331.68</v>
      </c>
      <c r="BG74" s="69">
        <v>457.19</v>
      </c>
      <c r="BH74" s="69">
        <v>340.01</v>
      </c>
      <c r="BI74" s="69">
        <v>468.67</v>
      </c>
      <c r="BJ74" s="69">
        <v>335.93</v>
      </c>
      <c r="BK74" s="69">
        <v>463.04</v>
      </c>
      <c r="BL74" s="69">
        <v>342.2</v>
      </c>
      <c r="BM74" s="69">
        <v>471.69</v>
      </c>
      <c r="BN74" s="69">
        <v>338.1</v>
      </c>
      <c r="BO74" s="69">
        <v>466.04</v>
      </c>
      <c r="BP74" s="69">
        <v>344.43</v>
      </c>
      <c r="BQ74" s="69">
        <v>474.76</v>
      </c>
      <c r="BR74" s="69">
        <v>340.29</v>
      </c>
      <c r="BS74" s="69">
        <v>469.05</v>
      </c>
      <c r="BT74" s="67" t="s">
        <v>85</v>
      </c>
      <c r="BU74" s="67" t="s">
        <v>85</v>
      </c>
      <c r="BV74" s="67" t="s">
        <v>85</v>
      </c>
      <c r="BW74" s="67" t="s">
        <v>85</v>
      </c>
      <c r="BX74" s="67">
        <v>0</v>
      </c>
      <c r="BY74" s="67" t="s">
        <v>86</v>
      </c>
      <c r="BZ74" s="67" t="s">
        <v>85</v>
      </c>
      <c r="CA74" s="67" t="s">
        <v>108</v>
      </c>
    </row>
    <row r="75" spans="1:79" ht="15" hidden="1" customHeight="1" x14ac:dyDescent="0.2">
      <c r="A75" s="68">
        <v>3</v>
      </c>
      <c r="B75" s="68">
        <v>596322110002302</v>
      </c>
      <c r="C75" s="67" t="s">
        <v>74</v>
      </c>
      <c r="D75" s="67" t="s">
        <v>75</v>
      </c>
      <c r="E75" s="67" t="s">
        <v>246</v>
      </c>
      <c r="F75" s="67" t="s">
        <v>247</v>
      </c>
      <c r="G75" s="68">
        <v>596322110002302</v>
      </c>
      <c r="H75" s="68">
        <v>1153500100015</v>
      </c>
      <c r="I75" s="68">
        <v>7908236801237</v>
      </c>
      <c r="J75" s="68">
        <v>7908236801237</v>
      </c>
      <c r="K75" s="68" t="s">
        <v>478</v>
      </c>
      <c r="L75" s="68" t="s">
        <v>478</v>
      </c>
      <c r="M75" s="67" t="s">
        <v>248</v>
      </c>
      <c r="N75" s="67" t="s">
        <v>249</v>
      </c>
      <c r="O75" s="67" t="s">
        <v>250</v>
      </c>
      <c r="P75" s="67" t="s">
        <v>251</v>
      </c>
      <c r="Q75" s="67" t="s">
        <v>252</v>
      </c>
      <c r="R75" s="67" t="s">
        <v>83</v>
      </c>
      <c r="S75" s="67" t="s">
        <v>84</v>
      </c>
      <c r="T75" s="69">
        <v>14.118519999999998</v>
      </c>
      <c r="U75" s="69">
        <v>19.4636</v>
      </c>
      <c r="V75" s="69">
        <v>14.29</v>
      </c>
      <c r="W75" s="69">
        <v>19.7</v>
      </c>
      <c r="X75" s="69">
        <v>16.239999999999998</v>
      </c>
      <c r="Y75" s="69">
        <v>22.39</v>
      </c>
      <c r="Z75" s="69">
        <v>16.04</v>
      </c>
      <c r="AA75" s="69">
        <v>22.11</v>
      </c>
      <c r="AB75" s="69">
        <v>17.22</v>
      </c>
      <c r="AC75" s="69">
        <v>23.74</v>
      </c>
      <c r="AD75" s="69">
        <v>17.010000000000002</v>
      </c>
      <c r="AE75" s="69">
        <v>23.45</v>
      </c>
      <c r="AF75" s="69">
        <v>17.32</v>
      </c>
      <c r="AG75" s="69">
        <v>23.87</v>
      </c>
      <c r="AH75" s="69">
        <v>17.11</v>
      </c>
      <c r="AI75" s="69">
        <v>23.58</v>
      </c>
      <c r="AJ75" s="69">
        <v>17.43</v>
      </c>
      <c r="AK75" s="69">
        <v>24.03</v>
      </c>
      <c r="AL75" s="69">
        <v>17.22</v>
      </c>
      <c r="AM75" s="69">
        <v>23.74</v>
      </c>
      <c r="AN75" s="69">
        <v>17.64</v>
      </c>
      <c r="AO75" s="69">
        <v>24.31</v>
      </c>
      <c r="AP75" s="69">
        <v>17.43</v>
      </c>
      <c r="AQ75" s="69">
        <v>24.03</v>
      </c>
      <c r="AR75" s="69">
        <v>17.75</v>
      </c>
      <c r="AS75" s="69">
        <v>24.47</v>
      </c>
      <c r="AT75" s="69">
        <v>17.54</v>
      </c>
      <c r="AU75" s="69">
        <v>24.18</v>
      </c>
      <c r="AV75" s="69">
        <v>17.86</v>
      </c>
      <c r="AW75" s="69">
        <v>24.62</v>
      </c>
      <c r="AX75" s="69">
        <v>17.649999999999999</v>
      </c>
      <c r="AY75" s="69">
        <v>24.33</v>
      </c>
      <c r="AZ75" s="69">
        <v>17.97</v>
      </c>
      <c r="BA75" s="69">
        <v>24.77</v>
      </c>
      <c r="BB75" s="69">
        <v>17.760000000000002</v>
      </c>
      <c r="BC75" s="69">
        <v>24.48</v>
      </c>
      <c r="BD75" s="69">
        <v>18.09</v>
      </c>
      <c r="BE75" s="69">
        <v>24.94</v>
      </c>
      <c r="BF75" s="69">
        <v>17.87</v>
      </c>
      <c r="BG75" s="69">
        <v>24.63</v>
      </c>
      <c r="BH75" s="69">
        <v>18.32</v>
      </c>
      <c r="BI75" s="69">
        <v>25.25</v>
      </c>
      <c r="BJ75" s="69">
        <v>18.100000000000001</v>
      </c>
      <c r="BK75" s="69">
        <v>24.95</v>
      </c>
      <c r="BL75" s="69">
        <v>18.440000000000001</v>
      </c>
      <c r="BM75" s="69">
        <v>25.42</v>
      </c>
      <c r="BN75" s="69">
        <v>18.22</v>
      </c>
      <c r="BO75" s="69">
        <v>25.11</v>
      </c>
      <c r="BP75" s="69">
        <v>18.559999999999999</v>
      </c>
      <c r="BQ75" s="69">
        <v>25.58</v>
      </c>
      <c r="BR75" s="69">
        <v>18.329999999999998</v>
      </c>
      <c r="BS75" s="69">
        <v>25.27</v>
      </c>
      <c r="BT75" s="67" t="s">
        <v>85</v>
      </c>
      <c r="BU75" s="67" t="s">
        <v>85</v>
      </c>
      <c r="BV75" s="67" t="s">
        <v>85</v>
      </c>
      <c r="BW75" s="67" t="s">
        <v>85</v>
      </c>
      <c r="BX75" s="67">
        <v>0</v>
      </c>
      <c r="BY75" s="67" t="s">
        <v>86</v>
      </c>
      <c r="BZ75" s="67" t="s">
        <v>85</v>
      </c>
      <c r="CA75" s="67" t="s">
        <v>108</v>
      </c>
    </row>
    <row r="76" spans="1:79" ht="15" hidden="1" customHeight="1" x14ac:dyDescent="0.2">
      <c r="A76" s="68">
        <v>3</v>
      </c>
      <c r="B76" s="68">
        <v>596322110002402</v>
      </c>
      <c r="C76" s="67" t="s">
        <v>74</v>
      </c>
      <c r="D76" s="67" t="s">
        <v>75</v>
      </c>
      <c r="E76" s="67" t="s">
        <v>246</v>
      </c>
      <c r="F76" s="67" t="s">
        <v>247</v>
      </c>
      <c r="G76" s="68">
        <v>596322110002402</v>
      </c>
      <c r="H76" s="68">
        <v>1153500100023</v>
      </c>
      <c r="I76" s="68">
        <v>7908236801244</v>
      </c>
      <c r="J76" s="68">
        <v>7908236801244</v>
      </c>
      <c r="K76" s="68" t="s">
        <v>478</v>
      </c>
      <c r="L76" s="68" t="s">
        <v>478</v>
      </c>
      <c r="M76" s="67" t="s">
        <v>248</v>
      </c>
      <c r="N76" s="67" t="s">
        <v>249</v>
      </c>
      <c r="O76" s="67" t="s">
        <v>253</v>
      </c>
      <c r="P76" s="67" t="s">
        <v>254</v>
      </c>
      <c r="Q76" s="67" t="s">
        <v>252</v>
      </c>
      <c r="R76" s="67" t="s">
        <v>83</v>
      </c>
      <c r="S76" s="67" t="s">
        <v>84</v>
      </c>
      <c r="T76" s="69">
        <v>28.237039999999997</v>
      </c>
      <c r="U76" s="69">
        <v>38.917320000000004</v>
      </c>
      <c r="V76" s="69">
        <v>28.58</v>
      </c>
      <c r="W76" s="69">
        <v>39.39</v>
      </c>
      <c r="X76" s="69">
        <v>32.479999999999997</v>
      </c>
      <c r="Y76" s="69">
        <v>44.77</v>
      </c>
      <c r="Z76" s="69">
        <v>32.090000000000003</v>
      </c>
      <c r="AA76" s="69">
        <v>44.23</v>
      </c>
      <c r="AB76" s="69">
        <v>34.43</v>
      </c>
      <c r="AC76" s="69">
        <v>47.46</v>
      </c>
      <c r="AD76" s="69">
        <v>34.020000000000003</v>
      </c>
      <c r="AE76" s="69">
        <v>46.89</v>
      </c>
      <c r="AF76" s="69">
        <v>34.64</v>
      </c>
      <c r="AG76" s="69">
        <v>47.75</v>
      </c>
      <c r="AH76" s="69">
        <v>34.22</v>
      </c>
      <c r="AI76" s="69">
        <v>47.17</v>
      </c>
      <c r="AJ76" s="69">
        <v>34.85</v>
      </c>
      <c r="AK76" s="69">
        <v>48.04</v>
      </c>
      <c r="AL76" s="69">
        <v>34.43</v>
      </c>
      <c r="AM76" s="69">
        <v>47.46</v>
      </c>
      <c r="AN76" s="69">
        <v>35.28</v>
      </c>
      <c r="AO76" s="69">
        <v>48.63</v>
      </c>
      <c r="AP76" s="69">
        <v>34.86</v>
      </c>
      <c r="AQ76" s="69">
        <v>48.05</v>
      </c>
      <c r="AR76" s="69">
        <v>35.5</v>
      </c>
      <c r="AS76" s="69">
        <v>48.93</v>
      </c>
      <c r="AT76" s="69">
        <v>35.08</v>
      </c>
      <c r="AU76" s="69">
        <v>48.35</v>
      </c>
      <c r="AV76" s="69">
        <v>35.72</v>
      </c>
      <c r="AW76" s="69">
        <v>49.24</v>
      </c>
      <c r="AX76" s="69">
        <v>35.29</v>
      </c>
      <c r="AY76" s="69">
        <v>48.64</v>
      </c>
      <c r="AZ76" s="69">
        <v>35.950000000000003</v>
      </c>
      <c r="BA76" s="69">
        <v>49.55</v>
      </c>
      <c r="BB76" s="69">
        <v>35.520000000000003</v>
      </c>
      <c r="BC76" s="69">
        <v>48.96</v>
      </c>
      <c r="BD76" s="69">
        <v>36.18</v>
      </c>
      <c r="BE76" s="69">
        <v>49.87</v>
      </c>
      <c r="BF76" s="69">
        <v>35.74</v>
      </c>
      <c r="BG76" s="69">
        <v>49.26</v>
      </c>
      <c r="BH76" s="69">
        <v>36.64</v>
      </c>
      <c r="BI76" s="69">
        <v>50.5</v>
      </c>
      <c r="BJ76" s="69">
        <v>36.200000000000003</v>
      </c>
      <c r="BK76" s="69">
        <v>49.9</v>
      </c>
      <c r="BL76" s="69">
        <v>36.880000000000003</v>
      </c>
      <c r="BM76" s="69">
        <v>50.84</v>
      </c>
      <c r="BN76" s="69">
        <v>36.43</v>
      </c>
      <c r="BO76" s="69">
        <v>50.21</v>
      </c>
      <c r="BP76" s="69">
        <v>37.11</v>
      </c>
      <c r="BQ76" s="69">
        <v>51.15</v>
      </c>
      <c r="BR76" s="69">
        <v>36.67</v>
      </c>
      <c r="BS76" s="69">
        <v>50.55</v>
      </c>
      <c r="BT76" s="67" t="s">
        <v>85</v>
      </c>
      <c r="BU76" s="67" t="s">
        <v>85</v>
      </c>
      <c r="BV76" s="67" t="s">
        <v>85</v>
      </c>
      <c r="BW76" s="67" t="s">
        <v>85</v>
      </c>
      <c r="BX76" s="67">
        <v>0</v>
      </c>
      <c r="BY76" s="67" t="s">
        <v>86</v>
      </c>
      <c r="BZ76" s="67" t="s">
        <v>85</v>
      </c>
      <c r="CA76" s="67" t="s">
        <v>108</v>
      </c>
    </row>
    <row r="77" spans="1:79" ht="15" hidden="1" customHeight="1" x14ac:dyDescent="0.2">
      <c r="A77" s="68">
        <v>3</v>
      </c>
      <c r="B77" s="68">
        <v>596322110002602</v>
      </c>
      <c r="C77" s="67" t="s">
        <v>74</v>
      </c>
      <c r="D77" s="67" t="s">
        <v>75</v>
      </c>
      <c r="E77" s="67" t="s">
        <v>246</v>
      </c>
      <c r="F77" s="67" t="s">
        <v>247</v>
      </c>
      <c r="G77" s="68">
        <v>596322110002602</v>
      </c>
      <c r="H77" s="68">
        <v>1153500100041</v>
      </c>
      <c r="I77" s="68">
        <v>7908236801251</v>
      </c>
      <c r="J77" s="68">
        <v>7908236801251</v>
      </c>
      <c r="K77" s="68" t="s">
        <v>478</v>
      </c>
      <c r="L77" s="68" t="s">
        <v>478</v>
      </c>
      <c r="M77" s="67" t="s">
        <v>248</v>
      </c>
      <c r="N77" s="67" t="s">
        <v>249</v>
      </c>
      <c r="O77" s="67" t="s">
        <v>257</v>
      </c>
      <c r="P77" s="67" t="s">
        <v>258</v>
      </c>
      <c r="Q77" s="67" t="s">
        <v>252</v>
      </c>
      <c r="R77" s="67" t="s">
        <v>83</v>
      </c>
      <c r="S77" s="67" t="s">
        <v>84</v>
      </c>
      <c r="T77" s="69">
        <v>70.582719999999995</v>
      </c>
      <c r="U77" s="69">
        <v>97.288359999999997</v>
      </c>
      <c r="V77" s="69">
        <v>71.44</v>
      </c>
      <c r="W77" s="69">
        <v>98.47</v>
      </c>
      <c r="X77" s="69">
        <v>81.180000000000007</v>
      </c>
      <c r="Y77" s="69">
        <v>111.9</v>
      </c>
      <c r="Z77" s="69">
        <v>80.2</v>
      </c>
      <c r="AA77" s="69">
        <v>110.55</v>
      </c>
      <c r="AB77" s="69">
        <v>86.07</v>
      </c>
      <c r="AC77" s="69">
        <v>118.64</v>
      </c>
      <c r="AD77" s="69">
        <v>85.03</v>
      </c>
      <c r="AE77" s="69">
        <v>117.2</v>
      </c>
      <c r="AF77" s="69">
        <v>86.59</v>
      </c>
      <c r="AG77" s="69">
        <v>119.36</v>
      </c>
      <c r="AH77" s="69">
        <v>85.55</v>
      </c>
      <c r="AI77" s="69">
        <v>117.92</v>
      </c>
      <c r="AJ77" s="69">
        <v>87.12</v>
      </c>
      <c r="AK77" s="69">
        <v>120.09</v>
      </c>
      <c r="AL77" s="69">
        <v>86.07</v>
      </c>
      <c r="AM77" s="69">
        <v>118.64</v>
      </c>
      <c r="AN77" s="69">
        <v>88.19</v>
      </c>
      <c r="AO77" s="69">
        <v>121.56</v>
      </c>
      <c r="AP77" s="69">
        <v>87.13</v>
      </c>
      <c r="AQ77" s="69">
        <v>120.1</v>
      </c>
      <c r="AR77" s="69">
        <v>88.74</v>
      </c>
      <c r="AS77" s="69">
        <v>122.32</v>
      </c>
      <c r="AT77" s="69">
        <v>87.68</v>
      </c>
      <c r="AU77" s="69">
        <v>120.86</v>
      </c>
      <c r="AV77" s="69">
        <v>89.29</v>
      </c>
      <c r="AW77" s="69">
        <v>123.08</v>
      </c>
      <c r="AX77" s="69">
        <v>88.22</v>
      </c>
      <c r="AY77" s="69">
        <v>121.6</v>
      </c>
      <c r="AZ77" s="69">
        <v>89.86</v>
      </c>
      <c r="BA77" s="69">
        <v>123.86</v>
      </c>
      <c r="BB77" s="69">
        <v>88.78</v>
      </c>
      <c r="BC77" s="69">
        <v>122.37</v>
      </c>
      <c r="BD77" s="69">
        <v>90.43</v>
      </c>
      <c r="BE77" s="69">
        <v>124.65</v>
      </c>
      <c r="BF77" s="69">
        <v>89.34</v>
      </c>
      <c r="BG77" s="69">
        <v>123.15</v>
      </c>
      <c r="BH77" s="69">
        <v>91.58</v>
      </c>
      <c r="BI77" s="69">
        <v>126.23</v>
      </c>
      <c r="BJ77" s="69">
        <v>90.49</v>
      </c>
      <c r="BK77" s="69">
        <v>124.73</v>
      </c>
      <c r="BL77" s="69">
        <v>92.18</v>
      </c>
      <c r="BM77" s="69">
        <v>127.06</v>
      </c>
      <c r="BN77" s="69">
        <v>91.07</v>
      </c>
      <c r="BO77" s="69">
        <v>125.53</v>
      </c>
      <c r="BP77" s="69">
        <v>92.77</v>
      </c>
      <c r="BQ77" s="69">
        <v>127.87</v>
      </c>
      <c r="BR77" s="69">
        <v>91.66</v>
      </c>
      <c r="BS77" s="69">
        <v>126.34</v>
      </c>
      <c r="BT77" s="67" t="s">
        <v>85</v>
      </c>
      <c r="BU77" s="67" t="s">
        <v>85</v>
      </c>
      <c r="BV77" s="67" t="s">
        <v>85</v>
      </c>
      <c r="BW77" s="67" t="s">
        <v>85</v>
      </c>
      <c r="BX77" s="67">
        <v>0</v>
      </c>
      <c r="BY77" s="67" t="s">
        <v>86</v>
      </c>
      <c r="BZ77" s="67" t="s">
        <v>85</v>
      </c>
      <c r="CA77" s="67" t="s">
        <v>108</v>
      </c>
    </row>
    <row r="78" spans="1:79" ht="15" hidden="1" customHeight="1" x14ac:dyDescent="0.2">
      <c r="A78" s="68">
        <v>3</v>
      </c>
      <c r="B78" s="68">
        <v>596322110002702</v>
      </c>
      <c r="C78" s="67" t="s">
        <v>74</v>
      </c>
      <c r="D78" s="67" t="s">
        <v>75</v>
      </c>
      <c r="E78" s="67" t="s">
        <v>246</v>
      </c>
      <c r="F78" s="67" t="s">
        <v>247</v>
      </c>
      <c r="G78" s="68">
        <v>596322110002702</v>
      </c>
      <c r="H78" s="68">
        <v>1153500100058</v>
      </c>
      <c r="I78" s="68">
        <v>7908236801268</v>
      </c>
      <c r="J78" s="68">
        <v>7908236801268</v>
      </c>
      <c r="K78" s="68" t="s">
        <v>478</v>
      </c>
      <c r="L78" s="68" t="s">
        <v>478</v>
      </c>
      <c r="M78" s="67" t="s">
        <v>248</v>
      </c>
      <c r="N78" s="67" t="s">
        <v>249</v>
      </c>
      <c r="O78" s="67" t="s">
        <v>259</v>
      </c>
      <c r="P78" s="67" t="s">
        <v>260</v>
      </c>
      <c r="Q78" s="67" t="s">
        <v>252</v>
      </c>
      <c r="R78" s="67" t="s">
        <v>83</v>
      </c>
      <c r="S78" s="67" t="s">
        <v>84</v>
      </c>
      <c r="T78" s="69">
        <v>20.224359999999997</v>
      </c>
      <c r="U78" s="69">
        <v>27.881359999999997</v>
      </c>
      <c r="V78" s="69">
        <v>20.47</v>
      </c>
      <c r="W78" s="69">
        <v>28.22</v>
      </c>
      <c r="X78" s="69">
        <v>23.26</v>
      </c>
      <c r="Y78" s="69">
        <v>32.06</v>
      </c>
      <c r="Z78" s="69">
        <v>22.98</v>
      </c>
      <c r="AA78" s="69">
        <v>31.68</v>
      </c>
      <c r="AB78" s="69">
        <v>24.66</v>
      </c>
      <c r="AC78" s="69">
        <v>33.99</v>
      </c>
      <c r="AD78" s="69">
        <v>24.37</v>
      </c>
      <c r="AE78" s="69">
        <v>33.590000000000003</v>
      </c>
      <c r="AF78" s="69">
        <v>24.81</v>
      </c>
      <c r="AG78" s="69">
        <v>34.200000000000003</v>
      </c>
      <c r="AH78" s="69">
        <v>24.52</v>
      </c>
      <c r="AI78" s="69">
        <v>33.799999999999997</v>
      </c>
      <c r="AJ78" s="69">
        <v>24.97</v>
      </c>
      <c r="AK78" s="69">
        <v>34.42</v>
      </c>
      <c r="AL78" s="69">
        <v>24.67</v>
      </c>
      <c r="AM78" s="69">
        <v>34.01</v>
      </c>
      <c r="AN78" s="69">
        <v>25.27</v>
      </c>
      <c r="AO78" s="69">
        <v>34.83</v>
      </c>
      <c r="AP78" s="69">
        <v>24.97</v>
      </c>
      <c r="AQ78" s="69">
        <v>34.42</v>
      </c>
      <c r="AR78" s="69">
        <v>25.43</v>
      </c>
      <c r="AS78" s="69">
        <v>35.049999999999997</v>
      </c>
      <c r="AT78" s="69">
        <v>25.13</v>
      </c>
      <c r="AU78" s="69">
        <v>34.64</v>
      </c>
      <c r="AV78" s="69">
        <v>25.59</v>
      </c>
      <c r="AW78" s="69">
        <v>35.270000000000003</v>
      </c>
      <c r="AX78" s="69">
        <v>25.28</v>
      </c>
      <c r="AY78" s="69">
        <v>34.85</v>
      </c>
      <c r="AZ78" s="69">
        <v>25.75</v>
      </c>
      <c r="BA78" s="69">
        <v>35.49</v>
      </c>
      <c r="BB78" s="69">
        <v>25.44</v>
      </c>
      <c r="BC78" s="69">
        <v>35.07</v>
      </c>
      <c r="BD78" s="69">
        <v>25.91</v>
      </c>
      <c r="BE78" s="69">
        <v>35.71</v>
      </c>
      <c r="BF78" s="69">
        <v>25.6</v>
      </c>
      <c r="BG78" s="69">
        <v>35.29</v>
      </c>
      <c r="BH78" s="69">
        <v>26.25</v>
      </c>
      <c r="BI78" s="69">
        <v>36.18</v>
      </c>
      <c r="BJ78" s="69">
        <v>25.93</v>
      </c>
      <c r="BK78" s="69">
        <v>35.74</v>
      </c>
      <c r="BL78" s="69">
        <v>26.42</v>
      </c>
      <c r="BM78" s="69">
        <v>36.42</v>
      </c>
      <c r="BN78" s="69">
        <v>26.1</v>
      </c>
      <c r="BO78" s="69">
        <v>35.979999999999997</v>
      </c>
      <c r="BP78" s="69">
        <v>26.59</v>
      </c>
      <c r="BQ78" s="69">
        <v>36.65</v>
      </c>
      <c r="BR78" s="69">
        <v>26.27</v>
      </c>
      <c r="BS78" s="69">
        <v>36.21</v>
      </c>
      <c r="BT78" s="67" t="s">
        <v>85</v>
      </c>
      <c r="BU78" s="67" t="s">
        <v>85</v>
      </c>
      <c r="BV78" s="67" t="s">
        <v>85</v>
      </c>
      <c r="BW78" s="67" t="s">
        <v>85</v>
      </c>
      <c r="BX78" s="67">
        <v>0</v>
      </c>
      <c r="BY78" s="67" t="s">
        <v>86</v>
      </c>
      <c r="BZ78" s="67" t="s">
        <v>85</v>
      </c>
      <c r="CA78" s="67" t="s">
        <v>108</v>
      </c>
    </row>
    <row r="79" spans="1:79" ht="15" hidden="1" customHeight="1" x14ac:dyDescent="0.2">
      <c r="A79" s="68">
        <v>3</v>
      </c>
      <c r="B79" s="68">
        <v>596322110002802</v>
      </c>
      <c r="C79" s="67" t="s">
        <v>74</v>
      </c>
      <c r="D79" s="67" t="s">
        <v>75</v>
      </c>
      <c r="E79" s="67" t="s">
        <v>246</v>
      </c>
      <c r="F79" s="67" t="s">
        <v>247</v>
      </c>
      <c r="G79" s="68">
        <v>596322110002802</v>
      </c>
      <c r="H79" s="68">
        <v>1153500100066</v>
      </c>
      <c r="I79" s="68">
        <v>7908236801275</v>
      </c>
      <c r="J79" s="68">
        <v>7908236801275</v>
      </c>
      <c r="K79" s="68" t="s">
        <v>478</v>
      </c>
      <c r="L79" s="68" t="s">
        <v>478</v>
      </c>
      <c r="M79" s="67" t="s">
        <v>248</v>
      </c>
      <c r="N79" s="67" t="s">
        <v>249</v>
      </c>
      <c r="O79" s="67" t="s">
        <v>261</v>
      </c>
      <c r="P79" s="67" t="s">
        <v>262</v>
      </c>
      <c r="Q79" s="67" t="s">
        <v>252</v>
      </c>
      <c r="R79" s="67" t="s">
        <v>83</v>
      </c>
      <c r="S79" s="67" t="s">
        <v>84</v>
      </c>
      <c r="T79" s="69">
        <v>40.428960000000004</v>
      </c>
      <c r="U79" s="69">
        <v>55.723199999999999</v>
      </c>
      <c r="V79" s="69">
        <v>40.92</v>
      </c>
      <c r="W79" s="69">
        <v>56.4</v>
      </c>
      <c r="X79" s="69">
        <v>46.5</v>
      </c>
      <c r="Y79" s="69">
        <v>64.099999999999994</v>
      </c>
      <c r="Z79" s="69">
        <v>45.95</v>
      </c>
      <c r="AA79" s="69">
        <v>63.34</v>
      </c>
      <c r="AB79" s="69">
        <v>49.3</v>
      </c>
      <c r="AC79" s="69">
        <v>67.95</v>
      </c>
      <c r="AD79" s="69">
        <v>48.71</v>
      </c>
      <c r="AE79" s="69">
        <v>67.14</v>
      </c>
      <c r="AF79" s="69">
        <v>49.6</v>
      </c>
      <c r="AG79" s="69">
        <v>68.37</v>
      </c>
      <c r="AH79" s="69">
        <v>49.01</v>
      </c>
      <c r="AI79" s="69">
        <v>67.56</v>
      </c>
      <c r="AJ79" s="69">
        <v>49.91</v>
      </c>
      <c r="AK79" s="69">
        <v>68.8</v>
      </c>
      <c r="AL79" s="69">
        <v>49.31</v>
      </c>
      <c r="AM79" s="69">
        <v>67.97</v>
      </c>
      <c r="AN79" s="69">
        <v>50.52</v>
      </c>
      <c r="AO79" s="69">
        <v>69.64</v>
      </c>
      <c r="AP79" s="69">
        <v>49.92</v>
      </c>
      <c r="AQ79" s="69">
        <v>68.81</v>
      </c>
      <c r="AR79" s="69">
        <v>50.84</v>
      </c>
      <c r="AS79" s="69">
        <v>70.08</v>
      </c>
      <c r="AT79" s="69">
        <v>50.23</v>
      </c>
      <c r="AU79" s="69">
        <v>69.239999999999995</v>
      </c>
      <c r="AV79" s="69">
        <v>51.15</v>
      </c>
      <c r="AW79" s="69">
        <v>70.5</v>
      </c>
      <c r="AX79" s="69">
        <v>50.54</v>
      </c>
      <c r="AY79" s="69">
        <v>69.66</v>
      </c>
      <c r="AZ79" s="69">
        <v>51.48</v>
      </c>
      <c r="BA79" s="69">
        <v>70.959999999999994</v>
      </c>
      <c r="BB79" s="69">
        <v>50.86</v>
      </c>
      <c r="BC79" s="69">
        <v>70.11</v>
      </c>
      <c r="BD79" s="69">
        <v>51.8</v>
      </c>
      <c r="BE79" s="69">
        <v>71.400000000000006</v>
      </c>
      <c r="BF79" s="69">
        <v>51.18</v>
      </c>
      <c r="BG79" s="69">
        <v>70.55</v>
      </c>
      <c r="BH79" s="69">
        <v>52.47</v>
      </c>
      <c r="BI79" s="69">
        <v>72.319999999999993</v>
      </c>
      <c r="BJ79" s="69">
        <v>51.84</v>
      </c>
      <c r="BK79" s="69">
        <v>71.459999999999994</v>
      </c>
      <c r="BL79" s="69">
        <v>52.8</v>
      </c>
      <c r="BM79" s="69">
        <v>72.78</v>
      </c>
      <c r="BN79" s="69">
        <v>52.17</v>
      </c>
      <c r="BO79" s="69">
        <v>71.91</v>
      </c>
      <c r="BP79" s="69">
        <v>53.15</v>
      </c>
      <c r="BQ79" s="69">
        <v>73.260000000000005</v>
      </c>
      <c r="BR79" s="69">
        <v>52.51</v>
      </c>
      <c r="BS79" s="69">
        <v>72.38</v>
      </c>
      <c r="BT79" s="67" t="s">
        <v>85</v>
      </c>
      <c r="BU79" s="67" t="s">
        <v>85</v>
      </c>
      <c r="BV79" s="67" t="s">
        <v>85</v>
      </c>
      <c r="BW79" s="67" t="s">
        <v>85</v>
      </c>
      <c r="BX79" s="67">
        <v>0</v>
      </c>
      <c r="BY79" s="67" t="s">
        <v>86</v>
      </c>
      <c r="BZ79" s="67" t="s">
        <v>85</v>
      </c>
      <c r="CA79" s="67" t="s">
        <v>108</v>
      </c>
    </row>
    <row r="80" spans="1:79" ht="15" hidden="1" customHeight="1" x14ac:dyDescent="0.2">
      <c r="A80" s="68">
        <v>3</v>
      </c>
      <c r="B80" s="68">
        <v>596322110003002</v>
      </c>
      <c r="C80" s="67" t="s">
        <v>74</v>
      </c>
      <c r="D80" s="67" t="s">
        <v>75</v>
      </c>
      <c r="E80" s="67" t="s">
        <v>246</v>
      </c>
      <c r="F80" s="67" t="s">
        <v>247</v>
      </c>
      <c r="G80" s="68">
        <v>596322110003002</v>
      </c>
      <c r="H80" s="68">
        <v>1153500100082</v>
      </c>
      <c r="I80" s="68">
        <v>7908236801282</v>
      </c>
      <c r="J80" s="68">
        <v>7908236801282</v>
      </c>
      <c r="K80" s="68" t="s">
        <v>478</v>
      </c>
      <c r="L80" s="68" t="s">
        <v>478</v>
      </c>
      <c r="M80" s="67" t="s">
        <v>248</v>
      </c>
      <c r="N80" s="67" t="s">
        <v>249</v>
      </c>
      <c r="O80" s="67" t="s">
        <v>265</v>
      </c>
      <c r="P80" s="67" t="s">
        <v>266</v>
      </c>
      <c r="Q80" s="67" t="s">
        <v>252</v>
      </c>
      <c r="R80" s="67" t="s">
        <v>83</v>
      </c>
      <c r="S80" s="67" t="s">
        <v>84</v>
      </c>
      <c r="T80" s="69">
        <v>101.0724</v>
      </c>
      <c r="U80" s="69">
        <v>139.31788</v>
      </c>
      <c r="V80" s="69">
        <v>102.3</v>
      </c>
      <c r="W80" s="69">
        <v>141.01</v>
      </c>
      <c r="X80" s="69">
        <v>116.25</v>
      </c>
      <c r="Y80" s="69">
        <v>160.24</v>
      </c>
      <c r="Z80" s="69">
        <v>114.85</v>
      </c>
      <c r="AA80" s="69">
        <v>158.31</v>
      </c>
      <c r="AB80" s="69">
        <v>123.25</v>
      </c>
      <c r="AC80" s="69">
        <v>169.89</v>
      </c>
      <c r="AD80" s="69">
        <v>121.77</v>
      </c>
      <c r="AE80" s="69">
        <v>167.85</v>
      </c>
      <c r="AF80" s="69">
        <v>124</v>
      </c>
      <c r="AG80" s="69">
        <v>170.92</v>
      </c>
      <c r="AH80" s="69">
        <v>122.51</v>
      </c>
      <c r="AI80" s="69">
        <v>168.87</v>
      </c>
      <c r="AJ80" s="69">
        <v>124.75</v>
      </c>
      <c r="AK80" s="69">
        <v>171.95</v>
      </c>
      <c r="AL80" s="69">
        <v>123.26</v>
      </c>
      <c r="AM80" s="69">
        <v>169.9</v>
      </c>
      <c r="AN80" s="69">
        <v>126.29</v>
      </c>
      <c r="AO80" s="69">
        <v>174.08</v>
      </c>
      <c r="AP80" s="69">
        <v>124.78</v>
      </c>
      <c r="AQ80" s="69">
        <v>172</v>
      </c>
      <c r="AR80" s="69">
        <v>127.08</v>
      </c>
      <c r="AS80" s="69">
        <v>175.17</v>
      </c>
      <c r="AT80" s="69">
        <v>125.55</v>
      </c>
      <c r="AU80" s="69">
        <v>173.06</v>
      </c>
      <c r="AV80" s="69">
        <v>127.87</v>
      </c>
      <c r="AW80" s="69">
        <v>176.26</v>
      </c>
      <c r="AX80" s="69">
        <v>126.34</v>
      </c>
      <c r="AY80" s="69">
        <v>174.15</v>
      </c>
      <c r="AZ80" s="69">
        <v>128.68</v>
      </c>
      <c r="BA80" s="69">
        <v>177.37</v>
      </c>
      <c r="BB80" s="69">
        <v>127.13</v>
      </c>
      <c r="BC80" s="69">
        <v>175.24</v>
      </c>
      <c r="BD80" s="69">
        <v>129.49</v>
      </c>
      <c r="BE80" s="69">
        <v>178.49</v>
      </c>
      <c r="BF80" s="69">
        <v>127.94</v>
      </c>
      <c r="BG80" s="69">
        <v>176.35</v>
      </c>
      <c r="BH80" s="69">
        <v>131.15</v>
      </c>
      <c r="BI80" s="69">
        <v>180.78</v>
      </c>
      <c r="BJ80" s="69">
        <v>129.58000000000001</v>
      </c>
      <c r="BK80" s="69">
        <v>178.61</v>
      </c>
      <c r="BL80" s="69">
        <v>132</v>
      </c>
      <c r="BM80" s="69">
        <v>181.95</v>
      </c>
      <c r="BN80" s="69">
        <v>130.41</v>
      </c>
      <c r="BO80" s="69">
        <v>179.76</v>
      </c>
      <c r="BP80" s="69">
        <v>132.85</v>
      </c>
      <c r="BQ80" s="69">
        <v>183.12</v>
      </c>
      <c r="BR80" s="69">
        <v>131.26</v>
      </c>
      <c r="BS80" s="69">
        <v>180.93</v>
      </c>
      <c r="BT80" s="67" t="s">
        <v>85</v>
      </c>
      <c r="BU80" s="67" t="s">
        <v>85</v>
      </c>
      <c r="BV80" s="67" t="s">
        <v>85</v>
      </c>
      <c r="BW80" s="67" t="s">
        <v>85</v>
      </c>
      <c r="BX80" s="67">
        <v>0</v>
      </c>
      <c r="BY80" s="67" t="s">
        <v>86</v>
      </c>
      <c r="BZ80" s="67" t="s">
        <v>85</v>
      </c>
      <c r="CA80" s="67" t="s">
        <v>108</v>
      </c>
    </row>
    <row r="81" spans="1:79" ht="15" hidden="1" customHeight="1" x14ac:dyDescent="0.2">
      <c r="A81" s="68" t="str">
        <f>VLOOKUP($B81,[1]Planilha2!$A:$B,2,FALSE)</f>
        <v>3</v>
      </c>
      <c r="B81" s="68">
        <v>541520030018017</v>
      </c>
      <c r="C81" s="67" t="s">
        <v>74</v>
      </c>
      <c r="D81" s="67" t="s">
        <v>75</v>
      </c>
      <c r="E81" s="67" t="s">
        <v>76</v>
      </c>
      <c r="F81" s="67" t="s">
        <v>77</v>
      </c>
      <c r="G81" s="68">
        <v>541520030018017</v>
      </c>
      <c r="H81" s="68">
        <v>1883000680027</v>
      </c>
      <c r="I81" s="68">
        <v>7898560661563</v>
      </c>
      <c r="J81" s="68" t="s">
        <v>548</v>
      </c>
      <c r="K81" s="68">
        <v>400553741</v>
      </c>
      <c r="L81" s="68" t="e">
        <v>#N/A</v>
      </c>
      <c r="M81" s="67" t="s">
        <v>267</v>
      </c>
      <c r="N81" s="67" t="s">
        <v>268</v>
      </c>
      <c r="O81" s="67" t="s">
        <v>269</v>
      </c>
      <c r="P81" s="67" t="s">
        <v>270</v>
      </c>
      <c r="Q81" s="67" t="s">
        <v>271</v>
      </c>
      <c r="R81" s="67" t="s">
        <v>272</v>
      </c>
      <c r="S81" s="67" t="s">
        <v>273</v>
      </c>
      <c r="T81" s="69">
        <v>24.475000000000001</v>
      </c>
      <c r="U81" s="69">
        <v>32.835000000000001</v>
      </c>
      <c r="V81" s="69">
        <v>24.475000000000001</v>
      </c>
      <c r="W81" s="69">
        <v>32.835000000000001</v>
      </c>
      <c r="X81" s="69">
        <v>30.327000000000002</v>
      </c>
      <c r="Y81" s="69">
        <v>40.502000000000002</v>
      </c>
      <c r="Z81" s="69">
        <v>27.324000000000002</v>
      </c>
      <c r="AA81" s="69">
        <v>36.498000000000005</v>
      </c>
      <c r="AB81" s="69">
        <v>32.428000000000004</v>
      </c>
      <c r="AC81" s="69">
        <v>43.219000000000001</v>
      </c>
      <c r="AD81" s="69">
        <v>28.226000000000003</v>
      </c>
      <c r="AE81" s="69">
        <v>39.027999999999999</v>
      </c>
      <c r="AF81" s="69">
        <v>32.659000000000006</v>
      </c>
      <c r="AG81" s="69">
        <v>43.527000000000001</v>
      </c>
      <c r="AH81" s="69">
        <v>28.402000000000001</v>
      </c>
      <c r="AI81" s="69">
        <v>39.270000000000003</v>
      </c>
      <c r="AJ81" s="69">
        <v>32.89</v>
      </c>
      <c r="AK81" s="69">
        <v>43.813000000000002</v>
      </c>
      <c r="AL81" s="69">
        <v>28.578000000000003</v>
      </c>
      <c r="AM81" s="69">
        <v>39.512000000000008</v>
      </c>
      <c r="AN81" s="69">
        <v>33.330000000000005</v>
      </c>
      <c r="AO81" s="69">
        <v>44.418000000000006</v>
      </c>
      <c r="AP81" s="69">
        <v>28.930000000000003</v>
      </c>
      <c r="AQ81" s="69">
        <v>39.996000000000002</v>
      </c>
      <c r="AR81" s="69">
        <v>33.528000000000006</v>
      </c>
      <c r="AS81" s="69">
        <v>44.737000000000009</v>
      </c>
      <c r="AT81" s="69">
        <v>29.117000000000001</v>
      </c>
      <c r="AU81" s="69">
        <v>40.249000000000009</v>
      </c>
      <c r="AV81" s="69">
        <v>33.748000000000005</v>
      </c>
      <c r="AW81" s="69">
        <v>45.045000000000009</v>
      </c>
      <c r="AX81" s="69">
        <v>29.293000000000003</v>
      </c>
      <c r="AY81" s="69">
        <v>40.502000000000002</v>
      </c>
      <c r="AZ81" s="69">
        <v>33.957000000000001</v>
      </c>
      <c r="BA81" s="69">
        <v>45.364000000000004</v>
      </c>
      <c r="BB81" s="69">
        <v>30.239000000000001</v>
      </c>
      <c r="BC81" s="69">
        <v>41.811</v>
      </c>
      <c r="BD81" s="69">
        <v>34.341999999999999</v>
      </c>
      <c r="BE81" s="69">
        <v>45.694000000000003</v>
      </c>
      <c r="BF81" s="69">
        <v>30.437000000000005</v>
      </c>
      <c r="BG81" s="69">
        <v>42.075000000000003</v>
      </c>
      <c r="BH81" s="69">
        <v>34.606000000000002</v>
      </c>
      <c r="BI81" s="69">
        <v>46.343000000000004</v>
      </c>
      <c r="BJ81" s="69">
        <v>30.822000000000003</v>
      </c>
      <c r="BK81" s="69">
        <v>42.603000000000002</v>
      </c>
      <c r="BL81" s="69">
        <v>34.738</v>
      </c>
      <c r="BM81" s="69">
        <v>46.596000000000004</v>
      </c>
      <c r="BN81" s="69">
        <v>31.009000000000004</v>
      </c>
      <c r="BO81" s="69">
        <v>42.867000000000004</v>
      </c>
      <c r="BP81" s="69">
        <v>35.057000000000002</v>
      </c>
      <c r="BQ81" s="69">
        <v>47.025000000000006</v>
      </c>
      <c r="BR81" s="69">
        <v>35.375999999999998</v>
      </c>
      <c r="BS81" s="69">
        <v>47.025000000000006</v>
      </c>
      <c r="BT81" s="67" t="s">
        <v>85</v>
      </c>
      <c r="BU81" s="67" t="s">
        <v>85</v>
      </c>
      <c r="BV81" s="67" t="s">
        <v>85</v>
      </c>
      <c r="BW81" s="67" t="s">
        <v>85</v>
      </c>
      <c r="BX81" s="67">
        <v>0</v>
      </c>
      <c r="BY81" s="67" t="s">
        <v>155</v>
      </c>
      <c r="BZ81" s="67" t="s">
        <v>124</v>
      </c>
      <c r="CA81" s="67" t="s">
        <v>274</v>
      </c>
    </row>
    <row r="82" spans="1:79" ht="15" hidden="1" customHeight="1" x14ac:dyDescent="0.2">
      <c r="A82" s="68" t="str">
        <f>VLOOKUP($B82,[1]Planilha2!$A:$B,2,FALSE)</f>
        <v>3</v>
      </c>
      <c r="B82" s="68">
        <v>541520030018117</v>
      </c>
      <c r="C82" s="67" t="s">
        <v>74</v>
      </c>
      <c r="D82" s="67" t="s">
        <v>75</v>
      </c>
      <c r="E82" s="67" t="s">
        <v>76</v>
      </c>
      <c r="F82" s="67" t="s">
        <v>77</v>
      </c>
      <c r="G82" s="68">
        <v>541520030018117</v>
      </c>
      <c r="H82" s="68">
        <v>1883000680035</v>
      </c>
      <c r="I82" s="68">
        <v>7898560661570</v>
      </c>
      <c r="J82" s="68" t="s">
        <v>549</v>
      </c>
      <c r="K82" s="68">
        <v>400553740</v>
      </c>
      <c r="L82" s="68" t="e">
        <v>#N/A</v>
      </c>
      <c r="M82" s="67" t="s">
        <v>267</v>
      </c>
      <c r="N82" s="67" t="s">
        <v>268</v>
      </c>
      <c r="O82" s="67" t="s">
        <v>275</v>
      </c>
      <c r="P82" s="67" t="s">
        <v>276</v>
      </c>
      <c r="Q82" s="67" t="s">
        <v>271</v>
      </c>
      <c r="R82" s="67" t="s">
        <v>272</v>
      </c>
      <c r="S82" s="67" t="s">
        <v>273</v>
      </c>
      <c r="T82" s="69">
        <v>58.135000000000005</v>
      </c>
      <c r="U82" s="69">
        <v>77.990000000000009</v>
      </c>
      <c r="V82" s="69">
        <v>58.135000000000005</v>
      </c>
      <c r="W82" s="69">
        <v>77.990000000000009</v>
      </c>
      <c r="X82" s="69">
        <v>75.625</v>
      </c>
      <c r="Y82" s="69">
        <v>101.02400000000002</v>
      </c>
      <c r="Z82" s="69">
        <v>74.935300000000012</v>
      </c>
      <c r="AA82" s="69">
        <v>91.003000000000014</v>
      </c>
      <c r="AB82" s="69">
        <v>80.861000000000018</v>
      </c>
      <c r="AC82" s="69">
        <v>107.789</v>
      </c>
      <c r="AD82" s="69">
        <v>77.440000000000012</v>
      </c>
      <c r="AE82" s="69">
        <v>97.317000000000007</v>
      </c>
      <c r="AF82" s="69">
        <v>81.290000000000006</v>
      </c>
      <c r="AG82" s="69">
        <v>108.5249</v>
      </c>
      <c r="AH82" s="69">
        <v>77.911900000000017</v>
      </c>
      <c r="AI82" s="69">
        <v>97.911000000000016</v>
      </c>
      <c r="AJ82" s="69">
        <v>82.016000000000005</v>
      </c>
      <c r="AK82" s="69">
        <v>109.26300000000001</v>
      </c>
      <c r="AL82" s="69">
        <v>78.383800000000008</v>
      </c>
      <c r="AM82" s="69">
        <v>98.516000000000005</v>
      </c>
      <c r="AN82" s="69">
        <v>83.054400000000015</v>
      </c>
      <c r="AO82" s="69">
        <v>110.76340000000002</v>
      </c>
      <c r="AP82" s="69">
        <v>79.351800000000011</v>
      </c>
      <c r="AQ82" s="69">
        <v>99.740300000000005</v>
      </c>
      <c r="AR82" s="69">
        <v>83.578000000000017</v>
      </c>
      <c r="AS82" s="69">
        <v>111.53780000000002</v>
      </c>
      <c r="AT82" s="69">
        <v>79.84790000000001</v>
      </c>
      <c r="AU82" s="69">
        <v>100.34530000000002</v>
      </c>
      <c r="AV82" s="69">
        <v>84.095000000000013</v>
      </c>
      <c r="AW82" s="69">
        <v>112.32430000000001</v>
      </c>
      <c r="AX82" s="69">
        <v>80.344000000000008</v>
      </c>
      <c r="AY82" s="69">
        <v>100.97450000000001</v>
      </c>
      <c r="AZ82" s="69">
        <v>84.26</v>
      </c>
      <c r="BA82" s="69">
        <v>113.07450000000001</v>
      </c>
      <c r="BB82" s="69">
        <v>82.957599999999999</v>
      </c>
      <c r="BC82" s="69">
        <v>104.25360000000001</v>
      </c>
      <c r="BD82" s="69">
        <v>85.61960000000002</v>
      </c>
      <c r="BE82" s="69">
        <v>113.89400000000002</v>
      </c>
      <c r="BF82" s="69">
        <v>83.477900000000005</v>
      </c>
      <c r="BG82" s="69">
        <v>104.90700000000001</v>
      </c>
      <c r="BH82" s="69">
        <v>86.248800000000003</v>
      </c>
      <c r="BI82" s="69">
        <v>115.55500000000001</v>
      </c>
      <c r="BJ82" s="69">
        <v>84.5548</v>
      </c>
      <c r="BK82" s="69">
        <v>106.26219999999999</v>
      </c>
      <c r="BL82" s="69">
        <v>86.63600000000001</v>
      </c>
      <c r="BM82" s="69">
        <v>116.20400000000001</v>
      </c>
      <c r="BN82" s="69">
        <v>85.087199999999996</v>
      </c>
      <c r="BO82" s="69">
        <v>106.95190000000001</v>
      </c>
      <c r="BP82" s="69">
        <v>87.374099999999999</v>
      </c>
      <c r="BQ82" s="69">
        <v>117.20500000000001</v>
      </c>
      <c r="BR82" s="69">
        <v>97.029900000000012</v>
      </c>
      <c r="BS82" s="69">
        <v>109.52480000000001</v>
      </c>
      <c r="BT82" s="67" t="s">
        <v>85</v>
      </c>
      <c r="BU82" s="67" t="s">
        <v>85</v>
      </c>
      <c r="BV82" s="67" t="s">
        <v>85</v>
      </c>
      <c r="BW82" s="67" t="s">
        <v>85</v>
      </c>
      <c r="BX82" s="67">
        <v>0</v>
      </c>
      <c r="BY82" s="67" t="s">
        <v>155</v>
      </c>
      <c r="BZ82" s="67" t="s">
        <v>124</v>
      </c>
      <c r="CA82" s="67" t="s">
        <v>274</v>
      </c>
    </row>
    <row r="83" spans="1:79" ht="15" hidden="1" customHeight="1" x14ac:dyDescent="0.2">
      <c r="A83" s="68" t="str">
        <f>VLOOKUP($B83,[1]Planilha2!$A:$B,2,FALSE)</f>
        <v>3</v>
      </c>
      <c r="B83" s="68">
        <v>541519120017007</v>
      </c>
      <c r="C83" s="67" t="s">
        <v>100</v>
      </c>
      <c r="D83" s="67" t="s">
        <v>101</v>
      </c>
      <c r="E83" s="67" t="s">
        <v>76</v>
      </c>
      <c r="F83" s="67" t="s">
        <v>77</v>
      </c>
      <c r="G83" s="68">
        <v>541519120017007</v>
      </c>
      <c r="H83" s="68">
        <v>1883000700011</v>
      </c>
      <c r="I83" s="68">
        <v>7898560661594</v>
      </c>
      <c r="J83" s="68" t="s">
        <v>550</v>
      </c>
      <c r="K83" s="68">
        <v>400572530</v>
      </c>
      <c r="L83" s="68" t="e">
        <v>#N/A</v>
      </c>
      <c r="M83" s="67" t="s">
        <v>277</v>
      </c>
      <c r="N83" s="67" t="s">
        <v>278</v>
      </c>
      <c r="O83" s="67" t="s">
        <v>279</v>
      </c>
      <c r="P83" s="67" t="s">
        <v>280</v>
      </c>
      <c r="Q83" s="67" t="s">
        <v>281</v>
      </c>
      <c r="R83" s="67" t="s">
        <v>107</v>
      </c>
      <c r="S83" s="67" t="s">
        <v>84</v>
      </c>
      <c r="T83" s="69">
        <v>7060.3468000000003</v>
      </c>
      <c r="U83" s="69">
        <v>9731.9481999999989</v>
      </c>
      <c r="V83" s="69">
        <v>7146.1</v>
      </c>
      <c r="W83" s="69">
        <v>9850.15</v>
      </c>
      <c r="X83" s="69">
        <v>8120.56</v>
      </c>
      <c r="Y83" s="69">
        <v>11193.35</v>
      </c>
      <c r="Z83" s="69">
        <v>8023.12</v>
      </c>
      <c r="AA83" s="69">
        <v>11059.04</v>
      </c>
      <c r="AB83" s="69">
        <v>8609.75</v>
      </c>
      <c r="AC83" s="69">
        <v>11867.64</v>
      </c>
      <c r="AD83" s="69">
        <v>8506.44</v>
      </c>
      <c r="AE83" s="69">
        <v>11725.24</v>
      </c>
      <c r="AF83" s="69">
        <v>8661.93</v>
      </c>
      <c r="AG83" s="69">
        <v>11939.57</v>
      </c>
      <c r="AH83" s="69">
        <v>8557.99</v>
      </c>
      <c r="AI83" s="69">
        <v>11796.3</v>
      </c>
      <c r="AJ83" s="69">
        <v>8714.75</v>
      </c>
      <c r="AK83" s="69">
        <v>12012.38</v>
      </c>
      <c r="AL83" s="69">
        <v>8610.17</v>
      </c>
      <c r="AM83" s="69">
        <v>11868.22</v>
      </c>
      <c r="AN83" s="69">
        <v>8822.34</v>
      </c>
      <c r="AO83" s="69">
        <v>12160.68</v>
      </c>
      <c r="AP83" s="69">
        <v>8716.4699999999993</v>
      </c>
      <c r="AQ83" s="69">
        <v>12014.75</v>
      </c>
      <c r="AR83" s="69">
        <v>8877.14</v>
      </c>
      <c r="AS83" s="69">
        <v>12236.21</v>
      </c>
      <c r="AT83" s="69">
        <v>8770.61</v>
      </c>
      <c r="AU83" s="69">
        <v>12089.37</v>
      </c>
      <c r="AV83" s="69">
        <v>8932.6200000000008</v>
      </c>
      <c r="AW83" s="69">
        <v>12312.69</v>
      </c>
      <c r="AX83" s="69">
        <v>8825.42</v>
      </c>
      <c r="AY83" s="69">
        <v>12164.92</v>
      </c>
      <c r="AZ83" s="69">
        <v>8988.7900000000009</v>
      </c>
      <c r="BA83" s="69">
        <v>12390.11</v>
      </c>
      <c r="BB83" s="69">
        <v>8880.93</v>
      </c>
      <c r="BC83" s="69">
        <v>12241.44</v>
      </c>
      <c r="BD83" s="69">
        <v>9045.69</v>
      </c>
      <c r="BE83" s="69">
        <v>12468.54</v>
      </c>
      <c r="BF83" s="69">
        <v>8937.14</v>
      </c>
      <c r="BG83" s="69">
        <v>12318.92</v>
      </c>
      <c r="BH83" s="69">
        <v>9161.66</v>
      </c>
      <c r="BI83" s="69">
        <v>12628.39</v>
      </c>
      <c r="BJ83" s="69">
        <v>9051.7199999999993</v>
      </c>
      <c r="BK83" s="69">
        <v>12476.85</v>
      </c>
      <c r="BL83" s="69">
        <v>9220.77</v>
      </c>
      <c r="BM83" s="69">
        <v>12709.87</v>
      </c>
      <c r="BN83" s="69">
        <v>9110.1200000000008</v>
      </c>
      <c r="BO83" s="69">
        <v>12557.35</v>
      </c>
      <c r="BP83" s="69">
        <v>9280.64</v>
      </c>
      <c r="BQ83" s="69">
        <v>12792.4</v>
      </c>
      <c r="BR83" s="69">
        <v>9169.27</v>
      </c>
      <c r="BS83" s="69">
        <v>12638.88</v>
      </c>
      <c r="BT83" s="67" t="s">
        <v>124</v>
      </c>
      <c r="BU83" s="67" t="s">
        <v>85</v>
      </c>
      <c r="BV83" s="67" t="s">
        <v>85</v>
      </c>
      <c r="BW83" s="67" t="s">
        <v>85</v>
      </c>
      <c r="BX83" s="67">
        <v>0</v>
      </c>
      <c r="BY83" s="67" t="s">
        <v>86</v>
      </c>
      <c r="BZ83" s="67" t="s">
        <v>85</v>
      </c>
      <c r="CA83" s="67" t="s">
        <v>108</v>
      </c>
    </row>
    <row r="84" spans="1:79" ht="15" hidden="1" customHeight="1" x14ac:dyDescent="0.2">
      <c r="A84" s="68">
        <v>2</v>
      </c>
      <c r="B84" s="68">
        <v>596322020000117</v>
      </c>
      <c r="C84" s="67" t="s">
        <v>74</v>
      </c>
      <c r="D84" s="67" t="s">
        <v>75</v>
      </c>
      <c r="E84" s="67" t="s">
        <v>246</v>
      </c>
      <c r="F84" s="67" t="s">
        <v>247</v>
      </c>
      <c r="G84" s="68">
        <v>596322020000117</v>
      </c>
      <c r="H84" s="68">
        <v>1153500060021</v>
      </c>
      <c r="I84" s="68">
        <v>7891268109146</v>
      </c>
      <c r="J84" s="68">
        <v>7891268109146</v>
      </c>
      <c r="K84" s="68" t="s">
        <v>479</v>
      </c>
      <c r="L84" s="68" t="s">
        <v>479</v>
      </c>
      <c r="M84" s="67" t="s">
        <v>296</v>
      </c>
      <c r="N84" s="67" t="s">
        <v>297</v>
      </c>
      <c r="O84" s="67" t="s">
        <v>298</v>
      </c>
      <c r="P84" s="67" t="s">
        <v>299</v>
      </c>
      <c r="Q84" s="67" t="s">
        <v>300</v>
      </c>
      <c r="R84" s="67" t="s">
        <v>83</v>
      </c>
      <c r="S84" s="67" t="s">
        <v>84</v>
      </c>
      <c r="T84" s="69">
        <v>96.221320000000006</v>
      </c>
      <c r="U84" s="69">
        <v>132.62912</v>
      </c>
      <c r="V84" s="69">
        <v>97.39</v>
      </c>
      <c r="W84" s="69">
        <v>134.24</v>
      </c>
      <c r="X84" s="69">
        <v>110.67</v>
      </c>
      <c r="Y84" s="69">
        <v>152.55000000000001</v>
      </c>
      <c r="Z84" s="69">
        <v>109.34</v>
      </c>
      <c r="AA84" s="69">
        <v>150.71</v>
      </c>
      <c r="AB84" s="69">
        <v>117.33</v>
      </c>
      <c r="AC84" s="69">
        <v>161.72999999999999</v>
      </c>
      <c r="AD84" s="69">
        <v>115.93</v>
      </c>
      <c r="AE84" s="69">
        <v>159.80000000000001</v>
      </c>
      <c r="AF84" s="69">
        <v>118.05</v>
      </c>
      <c r="AG84" s="69">
        <v>162.72</v>
      </c>
      <c r="AH84" s="69">
        <v>116.63</v>
      </c>
      <c r="AI84" s="69">
        <v>160.76</v>
      </c>
      <c r="AJ84" s="69">
        <v>118.77</v>
      </c>
      <c r="AK84" s="69">
        <v>163.71</v>
      </c>
      <c r="AL84" s="69">
        <v>117.34</v>
      </c>
      <c r="AM84" s="69">
        <v>161.74</v>
      </c>
      <c r="AN84" s="69">
        <v>120.23</v>
      </c>
      <c r="AO84" s="69">
        <v>165.72</v>
      </c>
      <c r="AP84" s="69">
        <v>118.79</v>
      </c>
      <c r="AQ84" s="69">
        <v>163.74</v>
      </c>
      <c r="AR84" s="69">
        <v>120.98</v>
      </c>
      <c r="AS84" s="69">
        <v>166.76</v>
      </c>
      <c r="AT84" s="69">
        <v>119.53</v>
      </c>
      <c r="AU84" s="69">
        <v>164.76</v>
      </c>
      <c r="AV84" s="69">
        <v>121.73</v>
      </c>
      <c r="AW84" s="69">
        <v>167.79</v>
      </c>
      <c r="AX84" s="69">
        <v>120.27</v>
      </c>
      <c r="AY84" s="69">
        <v>165.78</v>
      </c>
      <c r="AZ84" s="69">
        <v>122.5</v>
      </c>
      <c r="BA84" s="69">
        <v>168.85</v>
      </c>
      <c r="BB84" s="69">
        <v>121.03</v>
      </c>
      <c r="BC84" s="69">
        <v>166.83</v>
      </c>
      <c r="BD84" s="69">
        <v>123.28</v>
      </c>
      <c r="BE84" s="69">
        <v>169.93</v>
      </c>
      <c r="BF84" s="69">
        <v>121.8</v>
      </c>
      <c r="BG84" s="69">
        <v>167.89</v>
      </c>
      <c r="BH84" s="69">
        <v>124.86</v>
      </c>
      <c r="BI84" s="69">
        <v>172.11</v>
      </c>
      <c r="BJ84" s="69">
        <v>123.36</v>
      </c>
      <c r="BK84" s="69">
        <v>170.04</v>
      </c>
      <c r="BL84" s="69">
        <v>125.66</v>
      </c>
      <c r="BM84" s="69">
        <v>173.21</v>
      </c>
      <c r="BN84" s="69">
        <v>124.15</v>
      </c>
      <c r="BO84" s="69">
        <v>171.13</v>
      </c>
      <c r="BP84" s="69">
        <v>126.48</v>
      </c>
      <c r="BQ84" s="69">
        <v>174.34</v>
      </c>
      <c r="BR84" s="69">
        <v>124.96</v>
      </c>
      <c r="BS84" s="69">
        <v>172.24</v>
      </c>
      <c r="BT84" s="67" t="s">
        <v>85</v>
      </c>
      <c r="BU84" s="67" t="s">
        <v>85</v>
      </c>
      <c r="BV84" s="67" t="s">
        <v>85</v>
      </c>
      <c r="BW84" s="67" t="s">
        <v>85</v>
      </c>
      <c r="BX84" s="67">
        <v>0</v>
      </c>
      <c r="BY84" s="67" t="s">
        <v>86</v>
      </c>
      <c r="BZ84" s="67" t="s">
        <v>85</v>
      </c>
      <c r="CA84" s="67" t="s">
        <v>108</v>
      </c>
    </row>
    <row r="85" spans="1:79" ht="15" hidden="1" customHeight="1" x14ac:dyDescent="0.2">
      <c r="A85" s="68">
        <v>2</v>
      </c>
      <c r="B85" s="68">
        <v>596322020000217</v>
      </c>
      <c r="C85" s="67" t="s">
        <v>74</v>
      </c>
      <c r="D85" s="67" t="s">
        <v>75</v>
      </c>
      <c r="E85" s="67" t="s">
        <v>246</v>
      </c>
      <c r="F85" s="67" t="s">
        <v>247</v>
      </c>
      <c r="G85" s="68">
        <v>596322020000217</v>
      </c>
      <c r="H85" s="68">
        <v>1153500060048</v>
      </c>
      <c r="I85" s="68">
        <v>7908236800988</v>
      </c>
      <c r="J85" s="68">
        <v>7908236800988</v>
      </c>
      <c r="K85" s="68">
        <v>400569704</v>
      </c>
      <c r="L85" s="68" t="e">
        <v>#N/A</v>
      </c>
      <c r="M85" s="67" t="s">
        <v>296</v>
      </c>
      <c r="N85" s="67" t="s">
        <v>297</v>
      </c>
      <c r="O85" s="67" t="s">
        <v>301</v>
      </c>
      <c r="P85" s="67" t="s">
        <v>302</v>
      </c>
      <c r="Q85" s="67" t="s">
        <v>300</v>
      </c>
      <c r="R85" s="67" t="s">
        <v>83</v>
      </c>
      <c r="S85" s="67" t="s">
        <v>84</v>
      </c>
      <c r="T85" s="69">
        <v>288.75288</v>
      </c>
      <c r="U85" s="69">
        <v>398.01580000000001</v>
      </c>
      <c r="V85" s="69">
        <v>292.26</v>
      </c>
      <c r="W85" s="69">
        <v>402.85</v>
      </c>
      <c r="X85" s="69">
        <v>332.11</v>
      </c>
      <c r="Y85" s="69">
        <v>457.78</v>
      </c>
      <c r="Z85" s="69">
        <v>328.13</v>
      </c>
      <c r="AA85" s="69">
        <v>452.29</v>
      </c>
      <c r="AB85" s="69">
        <v>352.12</v>
      </c>
      <c r="AC85" s="69">
        <v>485.36</v>
      </c>
      <c r="AD85" s="69">
        <v>347.89</v>
      </c>
      <c r="AE85" s="69">
        <v>479.53</v>
      </c>
      <c r="AF85" s="69">
        <v>354.25</v>
      </c>
      <c r="AG85" s="69">
        <v>488.3</v>
      </c>
      <c r="AH85" s="69">
        <v>350</v>
      </c>
      <c r="AI85" s="69">
        <v>482.44</v>
      </c>
      <c r="AJ85" s="69">
        <v>356.41</v>
      </c>
      <c r="AK85" s="69">
        <v>491.27</v>
      </c>
      <c r="AL85" s="69">
        <v>352.13</v>
      </c>
      <c r="AM85" s="69">
        <v>485.37</v>
      </c>
      <c r="AN85" s="69">
        <v>360.81</v>
      </c>
      <c r="AO85" s="69">
        <v>497.34</v>
      </c>
      <c r="AP85" s="69">
        <v>356.48</v>
      </c>
      <c r="AQ85" s="69">
        <v>491.37</v>
      </c>
      <c r="AR85" s="69">
        <v>363.05</v>
      </c>
      <c r="AS85" s="69">
        <v>500.43</v>
      </c>
      <c r="AT85" s="69">
        <v>358.7</v>
      </c>
      <c r="AU85" s="69">
        <v>494.43</v>
      </c>
      <c r="AV85" s="69">
        <v>365.32</v>
      </c>
      <c r="AW85" s="69">
        <v>503.56</v>
      </c>
      <c r="AX85" s="69">
        <v>360.94</v>
      </c>
      <c r="AY85" s="69">
        <v>497.52</v>
      </c>
      <c r="AZ85" s="69">
        <v>367.62</v>
      </c>
      <c r="BA85" s="69">
        <v>506.73</v>
      </c>
      <c r="BB85" s="69">
        <v>363.21</v>
      </c>
      <c r="BC85" s="69">
        <v>500.65</v>
      </c>
      <c r="BD85" s="69">
        <v>369.95</v>
      </c>
      <c r="BE85" s="69">
        <v>509.94</v>
      </c>
      <c r="BF85" s="69">
        <v>365.51</v>
      </c>
      <c r="BG85" s="69">
        <v>503.82</v>
      </c>
      <c r="BH85" s="69">
        <v>374.69</v>
      </c>
      <c r="BI85" s="69">
        <v>516.47</v>
      </c>
      <c r="BJ85" s="69">
        <v>370.19</v>
      </c>
      <c r="BK85" s="69">
        <v>510.27</v>
      </c>
      <c r="BL85" s="69">
        <v>377.11</v>
      </c>
      <c r="BM85" s="69">
        <v>519.80999999999995</v>
      </c>
      <c r="BN85" s="69">
        <v>372.58</v>
      </c>
      <c r="BO85" s="69">
        <v>513.55999999999995</v>
      </c>
      <c r="BP85" s="69">
        <v>379.55</v>
      </c>
      <c r="BQ85" s="69">
        <v>523.16999999999996</v>
      </c>
      <c r="BR85" s="69">
        <v>375</v>
      </c>
      <c r="BS85" s="69">
        <v>516.9</v>
      </c>
      <c r="BT85" s="67" t="s">
        <v>85</v>
      </c>
      <c r="BU85" s="67" t="s">
        <v>85</v>
      </c>
      <c r="BV85" s="67" t="s">
        <v>85</v>
      </c>
      <c r="BW85" s="67" t="s">
        <v>85</v>
      </c>
      <c r="BX85" s="67">
        <v>0</v>
      </c>
      <c r="BY85" s="67" t="s">
        <v>86</v>
      </c>
      <c r="BZ85" s="67" t="s">
        <v>124</v>
      </c>
      <c r="CA85" s="67" t="s">
        <v>108</v>
      </c>
    </row>
    <row r="86" spans="1:79" ht="15" hidden="1" customHeight="1" x14ac:dyDescent="0.2">
      <c r="A86" s="68">
        <v>1</v>
      </c>
      <c r="B86" s="68">
        <v>596322020000517</v>
      </c>
      <c r="C86" s="67" t="s">
        <v>74</v>
      </c>
      <c r="D86" s="67" t="s">
        <v>75</v>
      </c>
      <c r="E86" s="67" t="s">
        <v>246</v>
      </c>
      <c r="F86" s="67" t="s">
        <v>247</v>
      </c>
      <c r="G86" s="68">
        <v>596322020000517</v>
      </c>
      <c r="H86" s="68">
        <v>1153500030017</v>
      </c>
      <c r="I86" s="68">
        <v>7908236800834</v>
      </c>
      <c r="J86" s="68">
        <v>7908236800834</v>
      </c>
      <c r="K86" s="68">
        <v>400563421</v>
      </c>
      <c r="L86" s="68" t="e">
        <v>#N/A</v>
      </c>
      <c r="M86" s="67" t="s">
        <v>303</v>
      </c>
      <c r="N86" s="67" t="s">
        <v>304</v>
      </c>
      <c r="O86" s="67" t="s">
        <v>305</v>
      </c>
      <c r="P86" s="67" t="s">
        <v>306</v>
      </c>
      <c r="Q86" s="67" t="s">
        <v>307</v>
      </c>
      <c r="R86" s="67" t="s">
        <v>83</v>
      </c>
      <c r="S86" s="67" t="s">
        <v>84</v>
      </c>
      <c r="T86" s="69">
        <v>118.04624</v>
      </c>
      <c r="U86" s="69">
        <v>162.71372</v>
      </c>
      <c r="V86" s="69">
        <v>119.48</v>
      </c>
      <c r="W86" s="69">
        <v>164.69</v>
      </c>
      <c r="X86" s="69">
        <v>135.77000000000001</v>
      </c>
      <c r="Y86" s="69">
        <v>187.14</v>
      </c>
      <c r="Z86" s="69">
        <v>134.13999999999999</v>
      </c>
      <c r="AA86" s="69">
        <v>184.9</v>
      </c>
      <c r="AB86" s="69">
        <v>143.94999999999999</v>
      </c>
      <c r="AC86" s="69">
        <v>198.42</v>
      </c>
      <c r="AD86" s="69">
        <v>142.22</v>
      </c>
      <c r="AE86" s="69">
        <v>196.04</v>
      </c>
      <c r="AF86" s="69">
        <v>144.82</v>
      </c>
      <c r="AG86" s="69">
        <v>199.62</v>
      </c>
      <c r="AH86" s="69">
        <v>143.08000000000001</v>
      </c>
      <c r="AI86" s="69">
        <v>197.22</v>
      </c>
      <c r="AJ86" s="69">
        <v>145.69999999999999</v>
      </c>
      <c r="AK86" s="69">
        <v>200.83</v>
      </c>
      <c r="AL86" s="69">
        <v>143.94999999999999</v>
      </c>
      <c r="AM86" s="69">
        <v>198.42</v>
      </c>
      <c r="AN86" s="69">
        <v>147.5</v>
      </c>
      <c r="AO86" s="69">
        <v>203.31</v>
      </c>
      <c r="AP86" s="69">
        <v>145.72999999999999</v>
      </c>
      <c r="AQ86" s="69">
        <v>200.87</v>
      </c>
      <c r="AR86" s="69">
        <v>148.41999999999999</v>
      </c>
      <c r="AS86" s="69">
        <v>204.58</v>
      </c>
      <c r="AT86" s="69">
        <v>146.63999999999999</v>
      </c>
      <c r="AU86" s="69">
        <v>202.13</v>
      </c>
      <c r="AV86" s="69">
        <v>149.35</v>
      </c>
      <c r="AW86" s="69">
        <v>205.86</v>
      </c>
      <c r="AX86" s="69">
        <v>147.55000000000001</v>
      </c>
      <c r="AY86" s="69">
        <v>203.38</v>
      </c>
      <c r="AZ86" s="69">
        <v>150.28</v>
      </c>
      <c r="BA86" s="69">
        <v>207.15</v>
      </c>
      <c r="BB86" s="69">
        <v>148.47999999999999</v>
      </c>
      <c r="BC86" s="69">
        <v>204.66</v>
      </c>
      <c r="BD86" s="69">
        <v>151.24</v>
      </c>
      <c r="BE86" s="69">
        <v>208.47</v>
      </c>
      <c r="BF86" s="69">
        <v>149.41999999999999</v>
      </c>
      <c r="BG86" s="69">
        <v>205.96</v>
      </c>
      <c r="BH86" s="69">
        <v>153.16999999999999</v>
      </c>
      <c r="BI86" s="69">
        <v>211.13</v>
      </c>
      <c r="BJ86" s="69">
        <v>151.34</v>
      </c>
      <c r="BK86" s="69">
        <v>208.61</v>
      </c>
      <c r="BL86" s="69">
        <v>154.16</v>
      </c>
      <c r="BM86" s="69">
        <v>212.49</v>
      </c>
      <c r="BN86" s="69">
        <v>152.31</v>
      </c>
      <c r="BO86" s="69">
        <v>209.94</v>
      </c>
      <c r="BP86" s="69">
        <v>155.16</v>
      </c>
      <c r="BQ86" s="69">
        <v>213.87</v>
      </c>
      <c r="BR86" s="69">
        <v>153.30000000000001</v>
      </c>
      <c r="BS86" s="69">
        <v>211.31</v>
      </c>
      <c r="BT86" s="67" t="s">
        <v>85</v>
      </c>
      <c r="BU86" s="67" t="s">
        <v>85</v>
      </c>
      <c r="BV86" s="67" t="s">
        <v>85</v>
      </c>
      <c r="BW86" s="67" t="s">
        <v>85</v>
      </c>
      <c r="BX86" s="67">
        <v>0</v>
      </c>
      <c r="BY86" s="67" t="s">
        <v>86</v>
      </c>
      <c r="BZ86" s="67" t="s">
        <v>85</v>
      </c>
      <c r="CA86" s="67" t="s">
        <v>108</v>
      </c>
    </row>
    <row r="87" spans="1:79" ht="15" hidden="1" customHeight="1" x14ac:dyDescent="0.2">
      <c r="A87" s="68" t="str">
        <f>VLOOKUP($B87,[1]Planilha2!$A:$B,2,FALSE)</f>
        <v>3</v>
      </c>
      <c r="B87" s="68">
        <v>541518110012717</v>
      </c>
      <c r="C87" s="67" t="s">
        <v>100</v>
      </c>
      <c r="D87" s="67" t="s">
        <v>101</v>
      </c>
      <c r="E87" s="67" t="s">
        <v>76</v>
      </c>
      <c r="F87" s="67" t="s">
        <v>77</v>
      </c>
      <c r="G87" s="68">
        <v>541518110012717</v>
      </c>
      <c r="H87" s="68">
        <v>1883000430020</v>
      </c>
      <c r="I87" s="68">
        <v>7898560664021</v>
      </c>
      <c r="J87" s="68" t="s">
        <v>551</v>
      </c>
      <c r="K87" s="68">
        <v>400546775</v>
      </c>
      <c r="L87" s="68" t="e">
        <v>#N/A</v>
      </c>
      <c r="M87" s="67" t="s">
        <v>308</v>
      </c>
      <c r="N87" s="67" t="s">
        <v>309</v>
      </c>
      <c r="O87" s="67" t="s">
        <v>310</v>
      </c>
      <c r="P87" s="67" t="s">
        <v>311</v>
      </c>
      <c r="Q87" s="67" t="s">
        <v>312</v>
      </c>
      <c r="R87" s="67" t="s">
        <v>83</v>
      </c>
      <c r="S87" s="67" t="s">
        <v>84</v>
      </c>
      <c r="T87" s="69">
        <v>32.692920000000001</v>
      </c>
      <c r="U87" s="69">
        <v>45.06268</v>
      </c>
      <c r="V87" s="69">
        <v>33.090000000000003</v>
      </c>
      <c r="W87" s="69">
        <v>45.61</v>
      </c>
      <c r="X87" s="69">
        <v>37.61</v>
      </c>
      <c r="Y87" s="69">
        <v>51.84</v>
      </c>
      <c r="Z87" s="69">
        <v>37.15</v>
      </c>
      <c r="AA87" s="69">
        <v>51.21</v>
      </c>
      <c r="AB87" s="69">
        <v>39.869999999999997</v>
      </c>
      <c r="AC87" s="69">
        <v>54.96</v>
      </c>
      <c r="AD87" s="69">
        <v>39.39</v>
      </c>
      <c r="AE87" s="69">
        <v>54.3</v>
      </c>
      <c r="AF87" s="69">
        <v>40.11</v>
      </c>
      <c r="AG87" s="69">
        <v>55.29</v>
      </c>
      <c r="AH87" s="69">
        <v>39.630000000000003</v>
      </c>
      <c r="AI87" s="69">
        <v>54.63</v>
      </c>
      <c r="AJ87" s="69">
        <v>40.36</v>
      </c>
      <c r="AK87" s="69">
        <v>55.63</v>
      </c>
      <c r="AL87" s="69">
        <v>39.869999999999997</v>
      </c>
      <c r="AM87" s="69">
        <v>54.96</v>
      </c>
      <c r="AN87" s="69">
        <v>40.85</v>
      </c>
      <c r="AO87" s="69">
        <v>56.31</v>
      </c>
      <c r="AP87" s="69">
        <v>40.36</v>
      </c>
      <c r="AQ87" s="69">
        <v>55.63</v>
      </c>
      <c r="AR87" s="69">
        <v>41.11</v>
      </c>
      <c r="AS87" s="69">
        <v>56.67</v>
      </c>
      <c r="AT87" s="69">
        <v>40.619999999999997</v>
      </c>
      <c r="AU87" s="69">
        <v>55.99</v>
      </c>
      <c r="AV87" s="69">
        <v>41.37</v>
      </c>
      <c r="AW87" s="69">
        <v>57.02</v>
      </c>
      <c r="AX87" s="69">
        <v>40.869999999999997</v>
      </c>
      <c r="AY87" s="69">
        <v>56.34</v>
      </c>
      <c r="AZ87" s="69">
        <v>41.63</v>
      </c>
      <c r="BA87" s="69">
        <v>57.38</v>
      </c>
      <c r="BB87" s="69">
        <v>41.13</v>
      </c>
      <c r="BC87" s="69">
        <v>56.69</v>
      </c>
      <c r="BD87" s="69">
        <v>41.89</v>
      </c>
      <c r="BE87" s="69">
        <v>57.74</v>
      </c>
      <c r="BF87" s="69">
        <v>41.39</v>
      </c>
      <c r="BG87" s="69">
        <v>57.05</v>
      </c>
      <c r="BH87" s="69">
        <v>42.43</v>
      </c>
      <c r="BI87" s="69">
        <v>58.49</v>
      </c>
      <c r="BJ87" s="69">
        <v>41.92</v>
      </c>
      <c r="BK87" s="69">
        <v>57.78</v>
      </c>
      <c r="BL87" s="69">
        <v>42.7</v>
      </c>
      <c r="BM87" s="69">
        <v>58.86</v>
      </c>
      <c r="BN87" s="69">
        <v>42.19</v>
      </c>
      <c r="BO87" s="69">
        <v>58.15</v>
      </c>
      <c r="BP87" s="69">
        <v>42.98</v>
      </c>
      <c r="BQ87" s="69">
        <v>59.24</v>
      </c>
      <c r="BR87" s="69">
        <v>42.46</v>
      </c>
      <c r="BS87" s="69">
        <v>58.53</v>
      </c>
      <c r="BT87" s="67" t="s">
        <v>85</v>
      </c>
      <c r="BU87" s="67" t="s">
        <v>85</v>
      </c>
      <c r="BV87" s="67" t="s">
        <v>85</v>
      </c>
      <c r="BW87" s="67" t="s">
        <v>85</v>
      </c>
      <c r="BX87" s="67">
        <v>0</v>
      </c>
      <c r="BY87" s="67" t="s">
        <v>86</v>
      </c>
      <c r="BZ87" s="67" t="s">
        <v>124</v>
      </c>
      <c r="CA87" s="67" t="s">
        <v>108</v>
      </c>
    </row>
    <row r="88" spans="1:79" ht="15" hidden="1" customHeight="1" x14ac:dyDescent="0.2">
      <c r="A88" s="68" t="str">
        <f>VLOOKUP($B88,[1]Planilha2!$A:$B,2,FALSE)</f>
        <v>3</v>
      </c>
      <c r="B88" s="71">
        <v>541518090008017</v>
      </c>
      <c r="C88" s="71" t="s">
        <v>74</v>
      </c>
      <c r="D88" s="71" t="s">
        <v>313</v>
      </c>
      <c r="E88" s="71" t="s">
        <v>76</v>
      </c>
      <c r="F88" s="71" t="s">
        <v>77</v>
      </c>
      <c r="G88" s="71">
        <v>541518090008017</v>
      </c>
      <c r="H88" s="71">
        <v>1883000300011</v>
      </c>
      <c r="I88" s="71">
        <v>7898560663482</v>
      </c>
      <c r="J88" s="71" t="s">
        <v>552</v>
      </c>
      <c r="K88" s="71">
        <v>400553593</v>
      </c>
      <c r="L88" s="71" t="e">
        <v>#N/A</v>
      </c>
      <c r="M88" s="71" t="s">
        <v>314</v>
      </c>
      <c r="N88" s="71" t="s">
        <v>315</v>
      </c>
      <c r="O88" s="71" t="s">
        <v>316</v>
      </c>
      <c r="P88" s="71" t="s">
        <v>317</v>
      </c>
      <c r="Q88" s="71" t="s">
        <v>318</v>
      </c>
      <c r="R88" s="71" t="s">
        <v>83</v>
      </c>
      <c r="S88" s="71" t="s">
        <v>84</v>
      </c>
      <c r="T88" s="78">
        <v>153.99956</v>
      </c>
      <c r="U88" s="78">
        <v>212.27179999999998</v>
      </c>
      <c r="V88" s="71">
        <v>155.87</v>
      </c>
      <c r="W88" s="71">
        <v>214.85</v>
      </c>
      <c r="X88" s="71">
        <v>177.13</v>
      </c>
      <c r="Y88" s="71">
        <v>244.16</v>
      </c>
      <c r="Z88" s="71">
        <v>175</v>
      </c>
      <c r="AA88" s="71">
        <v>241.22</v>
      </c>
      <c r="AB88" s="71">
        <v>187.8</v>
      </c>
      <c r="AC88" s="71">
        <v>258.86</v>
      </c>
      <c r="AD88" s="71">
        <v>185.54</v>
      </c>
      <c r="AE88" s="71">
        <v>255.75</v>
      </c>
      <c r="AF88" s="71">
        <v>188.93</v>
      </c>
      <c r="AG88" s="71">
        <v>260.42</v>
      </c>
      <c r="AH88" s="71">
        <v>186.67</v>
      </c>
      <c r="AI88" s="71">
        <v>257.31</v>
      </c>
      <c r="AJ88" s="71">
        <v>190.09</v>
      </c>
      <c r="AK88" s="71">
        <v>262.02</v>
      </c>
      <c r="AL88" s="71">
        <v>187.81</v>
      </c>
      <c r="AM88" s="71">
        <v>258.88</v>
      </c>
      <c r="AN88" s="71">
        <v>192.43</v>
      </c>
      <c r="AO88" s="71">
        <v>265.24</v>
      </c>
      <c r="AP88" s="71">
        <v>190.12</v>
      </c>
      <c r="AQ88" s="71">
        <v>262.06</v>
      </c>
      <c r="AR88" s="71">
        <v>193.63</v>
      </c>
      <c r="AS88" s="71">
        <v>266.89999999999998</v>
      </c>
      <c r="AT88" s="71">
        <v>191.31</v>
      </c>
      <c r="AU88" s="71">
        <v>263.7</v>
      </c>
      <c r="AV88" s="71">
        <v>194.84</v>
      </c>
      <c r="AW88" s="71">
        <v>268.57</v>
      </c>
      <c r="AX88" s="71">
        <v>192.5</v>
      </c>
      <c r="AY88" s="71">
        <v>265.33999999999997</v>
      </c>
      <c r="AZ88" s="71">
        <v>196.06</v>
      </c>
      <c r="BA88" s="71">
        <v>270.25</v>
      </c>
      <c r="BB88" s="71">
        <v>193.71</v>
      </c>
      <c r="BC88" s="71">
        <v>267.01</v>
      </c>
      <c r="BD88" s="71">
        <v>197.31</v>
      </c>
      <c r="BE88" s="71">
        <v>271.97000000000003</v>
      </c>
      <c r="BF88" s="71">
        <v>194.94</v>
      </c>
      <c r="BG88" s="71">
        <v>268.7</v>
      </c>
      <c r="BH88" s="71">
        <v>199.83</v>
      </c>
      <c r="BI88" s="71">
        <v>275.44</v>
      </c>
      <c r="BJ88" s="71">
        <v>197.44</v>
      </c>
      <c r="BK88" s="71">
        <v>272.14999999999998</v>
      </c>
      <c r="BL88" s="71">
        <v>201.12</v>
      </c>
      <c r="BM88" s="71">
        <v>277.22000000000003</v>
      </c>
      <c r="BN88" s="71">
        <v>198.71</v>
      </c>
      <c r="BO88" s="71">
        <v>273.89999999999998</v>
      </c>
      <c r="BP88" s="71">
        <v>202.43</v>
      </c>
      <c r="BQ88" s="71">
        <v>279.02999999999997</v>
      </c>
      <c r="BR88" s="71">
        <v>200</v>
      </c>
      <c r="BS88" s="71">
        <v>275.68</v>
      </c>
      <c r="BT88" s="71" t="s">
        <v>85</v>
      </c>
      <c r="BU88" s="71" t="s">
        <v>85</v>
      </c>
      <c r="BV88" s="71" t="s">
        <v>85</v>
      </c>
      <c r="BW88" s="71" t="s">
        <v>85</v>
      </c>
      <c r="BX88" s="71">
        <v>0</v>
      </c>
      <c r="BY88" s="71" t="s">
        <v>86</v>
      </c>
      <c r="BZ88" s="71" t="s">
        <v>124</v>
      </c>
      <c r="CA88" s="71" t="s">
        <v>274</v>
      </c>
    </row>
    <row r="89" spans="1:79" ht="15" hidden="1" customHeight="1" x14ac:dyDescent="0.2">
      <c r="A89" s="68" t="str">
        <f>VLOOKUP($B89,[1]Planilha2!$A:$B,2,FALSE)</f>
        <v>3</v>
      </c>
      <c r="B89" s="68">
        <v>541518090008117</v>
      </c>
      <c r="C89" s="67" t="s">
        <v>74</v>
      </c>
      <c r="D89" s="67" t="s">
        <v>313</v>
      </c>
      <c r="E89" s="67" t="s">
        <v>76</v>
      </c>
      <c r="F89" s="67" t="s">
        <v>77</v>
      </c>
      <c r="G89" s="68">
        <v>541518090008117</v>
      </c>
      <c r="H89" s="68">
        <v>1883000300021</v>
      </c>
      <c r="I89" s="68">
        <v>7898560663499</v>
      </c>
      <c r="J89" s="68" t="s">
        <v>553</v>
      </c>
      <c r="K89" s="68" t="s">
        <v>479</v>
      </c>
      <c r="L89" s="68" t="s">
        <v>479</v>
      </c>
      <c r="M89" s="67" t="s">
        <v>314</v>
      </c>
      <c r="N89" s="67" t="s">
        <v>315</v>
      </c>
      <c r="O89" s="67" t="s">
        <v>319</v>
      </c>
      <c r="P89" s="67" t="s">
        <v>320</v>
      </c>
      <c r="Q89" s="67" t="s">
        <v>318</v>
      </c>
      <c r="R89" s="67" t="s">
        <v>83</v>
      </c>
      <c r="S89" s="67" t="s">
        <v>84</v>
      </c>
      <c r="T89" s="69">
        <v>277.22291999999999</v>
      </c>
      <c r="U89" s="69">
        <v>382.11887999999999</v>
      </c>
      <c r="V89" s="69">
        <v>280.58999999999997</v>
      </c>
      <c r="W89" s="69">
        <v>386.76</v>
      </c>
      <c r="X89" s="69">
        <v>318.86</v>
      </c>
      <c r="Y89" s="69">
        <v>439.52</v>
      </c>
      <c r="Z89" s="69">
        <v>315.02999999999997</v>
      </c>
      <c r="AA89" s="69">
        <v>434.24</v>
      </c>
      <c r="AB89" s="69">
        <v>338.07</v>
      </c>
      <c r="AC89" s="69">
        <v>465.99</v>
      </c>
      <c r="AD89" s="69">
        <v>334.01</v>
      </c>
      <c r="AE89" s="69">
        <v>460.4</v>
      </c>
      <c r="AF89" s="69">
        <v>340.11</v>
      </c>
      <c r="AG89" s="69">
        <v>468.81</v>
      </c>
      <c r="AH89" s="69">
        <v>336.03</v>
      </c>
      <c r="AI89" s="69">
        <v>463.18</v>
      </c>
      <c r="AJ89" s="69">
        <v>342.19</v>
      </c>
      <c r="AK89" s="69">
        <v>471.67</v>
      </c>
      <c r="AL89" s="69">
        <v>338.08</v>
      </c>
      <c r="AM89" s="69">
        <v>466.01</v>
      </c>
      <c r="AN89" s="69">
        <v>346.41</v>
      </c>
      <c r="AO89" s="69">
        <v>477.49</v>
      </c>
      <c r="AP89" s="69">
        <v>342.26</v>
      </c>
      <c r="AQ89" s="69">
        <v>471.77</v>
      </c>
      <c r="AR89" s="69">
        <v>348.57</v>
      </c>
      <c r="AS89" s="69">
        <v>480.47</v>
      </c>
      <c r="AT89" s="69">
        <v>344.38</v>
      </c>
      <c r="AU89" s="69">
        <v>474.69</v>
      </c>
      <c r="AV89" s="69">
        <v>350.74</v>
      </c>
      <c r="AW89" s="69">
        <v>483.46</v>
      </c>
      <c r="AX89" s="69">
        <v>346.53</v>
      </c>
      <c r="AY89" s="69">
        <v>477.66</v>
      </c>
      <c r="AZ89" s="69">
        <v>352.95</v>
      </c>
      <c r="BA89" s="69">
        <v>486.5</v>
      </c>
      <c r="BB89" s="69">
        <v>348.71</v>
      </c>
      <c r="BC89" s="69">
        <v>480.66</v>
      </c>
      <c r="BD89" s="69">
        <v>355.18</v>
      </c>
      <c r="BE89" s="69">
        <v>489.58</v>
      </c>
      <c r="BF89" s="69">
        <v>350.92</v>
      </c>
      <c r="BG89" s="69">
        <v>483.71</v>
      </c>
      <c r="BH89" s="69">
        <v>359.74</v>
      </c>
      <c r="BI89" s="69">
        <v>495.86</v>
      </c>
      <c r="BJ89" s="69">
        <v>355.42</v>
      </c>
      <c r="BK89" s="69">
        <v>489.91</v>
      </c>
      <c r="BL89" s="69">
        <v>362.06</v>
      </c>
      <c r="BM89" s="69">
        <v>499.06</v>
      </c>
      <c r="BN89" s="69">
        <v>357.71</v>
      </c>
      <c r="BO89" s="69">
        <v>493.07</v>
      </c>
      <c r="BP89" s="69">
        <v>364.41</v>
      </c>
      <c r="BQ89" s="69">
        <v>502.3</v>
      </c>
      <c r="BR89" s="69">
        <v>360.04</v>
      </c>
      <c r="BS89" s="69">
        <v>496.28</v>
      </c>
      <c r="BT89" s="67" t="s">
        <v>85</v>
      </c>
      <c r="BU89" s="67" t="s">
        <v>85</v>
      </c>
      <c r="BV89" s="67" t="s">
        <v>85</v>
      </c>
      <c r="BW89" s="67" t="s">
        <v>85</v>
      </c>
      <c r="BX89" s="67">
        <v>0</v>
      </c>
      <c r="BY89" s="67" t="s">
        <v>86</v>
      </c>
      <c r="BZ89" s="67" t="s">
        <v>85</v>
      </c>
      <c r="CA89" s="67" t="s">
        <v>274</v>
      </c>
    </row>
    <row r="90" spans="1:79" ht="15" hidden="1" customHeight="1" x14ac:dyDescent="0.2">
      <c r="A90" s="68">
        <v>3</v>
      </c>
      <c r="B90" s="68">
        <v>541518090008207</v>
      </c>
      <c r="C90" s="67" t="s">
        <v>74</v>
      </c>
      <c r="D90" s="67" t="s">
        <v>313</v>
      </c>
      <c r="E90" s="67" t="s">
        <v>76</v>
      </c>
      <c r="F90" s="67" t="s">
        <v>77</v>
      </c>
      <c r="G90" s="68">
        <v>541518090008207</v>
      </c>
      <c r="H90" s="68">
        <v>1883000300038</v>
      </c>
      <c r="I90" s="68">
        <v>7898560664014</v>
      </c>
      <c r="J90" s="68" t="e">
        <v>#N/A</v>
      </c>
      <c r="K90" s="68" t="s">
        <v>479</v>
      </c>
      <c r="L90" s="68" t="s">
        <v>479</v>
      </c>
      <c r="M90" s="67" t="s">
        <v>314</v>
      </c>
      <c r="N90" s="67" t="s">
        <v>315</v>
      </c>
      <c r="O90" s="67" t="s">
        <v>321</v>
      </c>
      <c r="P90" s="67" t="s">
        <v>322</v>
      </c>
      <c r="Q90" s="67" t="s">
        <v>318</v>
      </c>
      <c r="R90" s="67" t="s">
        <v>83</v>
      </c>
      <c r="S90" s="67" t="s">
        <v>84</v>
      </c>
      <c r="T90" s="69">
        <v>0</v>
      </c>
      <c r="U90" s="69">
        <v>0</v>
      </c>
      <c r="V90" s="69"/>
      <c r="W90" s="69"/>
      <c r="X90" s="69"/>
      <c r="Y90" s="69"/>
      <c r="Z90" s="69"/>
      <c r="AA90" s="69"/>
      <c r="AB90" s="69"/>
      <c r="AC90" s="69"/>
      <c r="AD90" s="69"/>
      <c r="AE90" s="69"/>
      <c r="AF90" s="69"/>
      <c r="AG90" s="69"/>
      <c r="AH90" s="69"/>
      <c r="AI90" s="69"/>
      <c r="AJ90" s="69"/>
      <c r="AK90" s="69"/>
      <c r="AL90" s="69"/>
      <c r="AM90" s="69"/>
      <c r="AN90" s="69"/>
      <c r="AO90" s="69"/>
      <c r="AP90" s="69"/>
      <c r="AQ90" s="69"/>
      <c r="AR90" s="69"/>
      <c r="AS90" s="69"/>
      <c r="AT90" s="69"/>
      <c r="AU90" s="69"/>
      <c r="AV90" s="69"/>
      <c r="AW90" s="69"/>
      <c r="AX90" s="69"/>
      <c r="AY90" s="69"/>
      <c r="AZ90" s="69"/>
      <c r="BA90" s="69"/>
      <c r="BB90" s="69"/>
      <c r="BC90" s="69"/>
      <c r="BD90" s="69"/>
      <c r="BE90" s="69"/>
      <c r="BF90" s="69"/>
      <c r="BG90" s="69"/>
      <c r="BH90" s="69"/>
      <c r="BI90" s="69"/>
      <c r="BJ90" s="69"/>
      <c r="BK90" s="69"/>
      <c r="BL90" s="69"/>
      <c r="BM90" s="69"/>
      <c r="BN90" s="69"/>
      <c r="BO90" s="69"/>
      <c r="BP90" s="69"/>
      <c r="BQ90" s="69"/>
      <c r="BR90" s="69"/>
      <c r="BS90" s="69"/>
      <c r="BT90" s="67" t="s">
        <v>85</v>
      </c>
      <c r="BU90" s="67" t="s">
        <v>85</v>
      </c>
      <c r="BV90" s="67" t="s">
        <v>85</v>
      </c>
      <c r="BW90" s="67" t="s">
        <v>85</v>
      </c>
      <c r="BX90" s="67">
        <v>0</v>
      </c>
      <c r="BY90" s="67" t="s">
        <v>86</v>
      </c>
      <c r="BZ90" s="67" t="s">
        <v>85</v>
      </c>
      <c r="CA90" s="67" t="s">
        <v>274</v>
      </c>
    </row>
    <row r="91" spans="1:79" ht="15" customHeight="1" x14ac:dyDescent="0.2">
      <c r="A91" s="68" t="str">
        <f>VLOOKUP($B91,[1]Planilha2!$A:$B,2,FALSE)</f>
        <v>3</v>
      </c>
      <c r="B91" s="68">
        <v>541519120016817</v>
      </c>
      <c r="C91" s="67" t="s">
        <v>74</v>
      </c>
      <c r="D91" s="67" t="s">
        <v>75</v>
      </c>
      <c r="E91" s="67" t="s">
        <v>76</v>
      </c>
      <c r="F91" s="67" t="s">
        <v>77</v>
      </c>
      <c r="G91" s="68">
        <v>541519120016817</v>
      </c>
      <c r="H91" s="68">
        <v>1883000510016</v>
      </c>
      <c r="I91" s="68">
        <v>7898560664250</v>
      </c>
      <c r="J91" s="68" t="s">
        <v>554</v>
      </c>
      <c r="K91" s="68">
        <v>400553738</v>
      </c>
      <c r="L91" s="68" t="e">
        <v>#N/A</v>
      </c>
      <c r="M91" s="67" t="s">
        <v>323</v>
      </c>
      <c r="N91" s="67" t="s">
        <v>324</v>
      </c>
      <c r="O91" s="67" t="s">
        <v>325</v>
      </c>
      <c r="P91" s="67" t="s">
        <v>326</v>
      </c>
      <c r="Q91" s="67" t="s">
        <v>327</v>
      </c>
      <c r="R91" s="67" t="s">
        <v>328</v>
      </c>
      <c r="S91" s="67" t="s">
        <v>273</v>
      </c>
      <c r="T91" s="69">
        <f>'PREÇO VIATRIS_Mar26'!R91+('PREÇO VIATRIS_Mar26'!R91*1.13%)</f>
        <v>43.121831999999998</v>
      </c>
      <c r="U91" s="69">
        <f>'PREÇO VIATRIS_Mar26'!S91+('PREÇO VIATRIS_Mar26'!S91*1.13%)</f>
        <v>57.846360000000004</v>
      </c>
      <c r="V91" s="69">
        <f>'PREÇO VIATRIS_Mar26'!T91+('PREÇO VIATRIS_Mar26'!T91*1.13%)</f>
        <v>43.121831999999998</v>
      </c>
      <c r="W91" s="69">
        <f>'PREÇO VIATRIS_Mar26'!U91+('PREÇO VIATRIS_Mar26'!U91*1.13%)</f>
        <v>57.846360000000004</v>
      </c>
      <c r="X91" s="69">
        <f>'PREÇO VIATRIS_Mar26'!V91+('PREÇO VIATRIS_Mar26'!V91*1.13%)</f>
        <v>51.970706999999997</v>
      </c>
      <c r="Y91" s="69">
        <f>'PREÇO VIATRIS_Mar26'!W91+('PREÇO VIATRIS_Mar26'!W91*1.13%)</f>
        <v>69.425745000000006</v>
      </c>
      <c r="Z91" s="69">
        <f>'PREÇO VIATRIS_Mar26'!X91+('PREÇO VIATRIS_Mar26'!X91*1.13%)</f>
        <v>46.813077</v>
      </c>
      <c r="AA91" s="69">
        <f>'PREÇO VIATRIS_Mar26'!Y91+('PREÇO VIATRIS_Mar26'!Y91*1.13%)</f>
        <v>62.538792000000001</v>
      </c>
      <c r="AB91" s="69">
        <f>'PREÇO VIATRIS_Mar26'!Z91+('PREÇO VIATRIS_Mar26'!Z91*1.13%)</f>
        <v>55.581048000000003</v>
      </c>
      <c r="AC91" s="69">
        <f>'PREÇO VIATRIS_Mar26'!AA91+('PREÇO VIATRIS_Mar26'!AA91*1.13%)</f>
        <v>74.077725000000001</v>
      </c>
      <c r="AD91" s="69">
        <f>'PREÇO VIATRIS_Mar26'!AB91+('PREÇO VIATRIS_Mar26'!AB91*1.13%)</f>
        <v>48.380592</v>
      </c>
      <c r="AE91" s="69">
        <f>'PREÇO VIATRIS_Mar26'!AC91+('PREÇO VIATRIS_Mar26'!AC91*1.13%)</f>
        <v>66.887382000000002</v>
      </c>
      <c r="AF91" s="69">
        <f>'PREÇO VIATRIS_Mar26'!AD91+('PREÇO VIATRIS_Mar26'!AD91*1.13%)</f>
        <v>55.965342000000007</v>
      </c>
      <c r="AG91" s="69">
        <f>'PREÇO VIATRIS_Mar26'!AE91+('PREÇO VIATRIS_Mar26'!AE91*1.13%)</f>
        <v>74.573262</v>
      </c>
      <c r="AH91" s="69">
        <f>'PREÇO VIATRIS_Mar26'!AF91+('PREÇO VIATRIS_Mar26'!AF91*1.13%)</f>
        <v>48.673869000000003</v>
      </c>
      <c r="AI91" s="69">
        <f>'PREÇO VIATRIS_Mar26'!AG91+('PREÇO VIATRIS_Mar26'!AG91*1.13%)</f>
        <v>67.281789000000003</v>
      </c>
      <c r="AJ91" s="69">
        <f>'PREÇO VIATRIS_Mar26'!AH91+('PREÇO VIATRIS_Mar26'!AH91*1.13%)</f>
        <v>56.359748999999994</v>
      </c>
      <c r="AK91" s="69">
        <f>'PREÇO VIATRIS_Mar26'!AI91+('PREÇO VIATRIS_Mar26'!AI91*1.13%)</f>
        <v>75.089025000000007</v>
      </c>
      <c r="AL91" s="69">
        <f>'PREÇO VIATRIS_Mar26'!AJ91+('PREÇO VIATRIS_Mar26'!AJ91*1.13%)</f>
        <v>48.967146</v>
      </c>
      <c r="AM91" s="69">
        <f>'PREÇO VIATRIS_Mar26'!AK91+('PREÇO VIATRIS_Mar26'!AK91*1.13%)</f>
        <v>67.696421999999998</v>
      </c>
      <c r="AN91" s="69">
        <f>'PREÇO VIATRIS_Mar26'!AL91+('PREÇO VIATRIS_Mar26'!AL91*1.13%)</f>
        <v>57.158676</v>
      </c>
      <c r="AO91" s="69">
        <f>'PREÇO VIATRIS_Mar26'!AM91+('PREÇO VIATRIS_Mar26'!AM91*1.13%)</f>
        <v>76.110438000000002</v>
      </c>
      <c r="AP91" s="69">
        <f>'PREÇO VIATRIS_Mar26'!AN91+('PREÇO VIATRIS_Mar26'!AN91*1.13%)</f>
        <v>49.573926</v>
      </c>
      <c r="AQ91" s="69">
        <f>'PREÇO VIATRIS_Mar26'!AO91+('PREÇO VIATRIS_Mar26'!AO91*1.13%)</f>
        <v>68.525688000000002</v>
      </c>
      <c r="AR91" s="69">
        <f>'PREÇO VIATRIS_Mar26'!AP91+('PREÇO VIATRIS_Mar26'!AP91*1.13%)</f>
        <v>57.563196000000005</v>
      </c>
      <c r="AS91" s="69">
        <f>'PREÇO VIATRIS_Mar26'!AQ91+('PREÇO VIATRIS_Mar26'!AQ91*1.13%)</f>
        <v>76.646427000000003</v>
      </c>
      <c r="AT91" s="69">
        <f>'PREÇO VIATRIS_Mar26'!AR91+('PREÇO VIATRIS_Mar26'!AR91*1.13%)</f>
        <v>49.887428999999997</v>
      </c>
      <c r="AU91" s="69">
        <f>'PREÇO VIATRIS_Mar26'!AS91+('PREÇO VIATRIS_Mar26'!AS91*1.13%)</f>
        <v>68.960546999999991</v>
      </c>
      <c r="AV91" s="69">
        <f>'PREÇO VIATRIS_Mar26'!AT91+('PREÇO VIATRIS_Mar26'!AT91*1.13%)</f>
        <v>57.987942000000004</v>
      </c>
      <c r="AW91" s="69">
        <f>'PREÇO VIATRIS_Mar26'!AU91+('PREÇO VIATRIS_Mar26'!AU91*1.13%)</f>
        <v>77.182415999999989</v>
      </c>
      <c r="AX91" s="69">
        <f>'PREÇO VIATRIS_Mar26'!AV91+('PREÇO VIATRIS_Mar26'!AV91*1.13%)</f>
        <v>50.190819000000005</v>
      </c>
      <c r="AY91" s="69">
        <f>'PREÇO VIATRIS_Mar26'!AW91+('PREÇO VIATRIS_Mar26'!AW91*1.13%)</f>
        <v>69.385293000000004</v>
      </c>
      <c r="AZ91" s="69">
        <f>'PREÇO VIATRIS_Mar26'!AX91+('PREÇO VIATRIS_Mar26'!AX91*1.13%)</f>
        <v>58.412687999999996</v>
      </c>
      <c r="BA91" s="69">
        <f>'PREÇO VIATRIS_Mar26'!AY91+('PREÇO VIATRIS_Mar26'!AY91*1.13%)</f>
        <v>77.728517999999994</v>
      </c>
      <c r="BB91" s="69">
        <f>'PREÇO VIATRIS_Mar26'!AZ91+('PREÇO VIATRIS_Mar26'!AZ91*1.13%)</f>
        <v>51.819012000000001</v>
      </c>
      <c r="BC91" s="69">
        <f>'PREÇO VIATRIS_Mar26'!BA91+('PREÇO VIATRIS_Mar26'!BA91*1.13%)</f>
        <v>71.640492000000009</v>
      </c>
      <c r="BD91" s="69">
        <f>'PREÇO VIATRIS_Mar26'!BB91+('PREÇO VIATRIS_Mar26'!BB91*1.13%)</f>
        <v>58.837434000000002</v>
      </c>
      <c r="BE91" s="69">
        <f>'PREÇO VIATRIS_Mar26'!BC91+('PREÇO VIATRIS_Mar26'!BC91*1.13%)</f>
        <v>78.264506999999995</v>
      </c>
      <c r="BF91" s="69">
        <f>'PREÇO VIATRIS_Mar26'!BD91+('PREÇO VIATRIS_Mar26'!BD91*1.13%)</f>
        <v>52.142628000000002</v>
      </c>
      <c r="BG91" s="69">
        <f>'PREÇO VIATRIS_Mar26'!BE91+('PREÇO VIATRIS_Mar26'!BE91*1.13%)</f>
        <v>72.085464000000002</v>
      </c>
      <c r="BH91" s="69">
        <f>'PREÇO VIATRIS_Mar26'!BF91+('PREÇO VIATRIS_Mar26'!BF91*1.13%)</f>
        <v>59.707152000000001</v>
      </c>
      <c r="BI91" s="69">
        <f>'PREÇO VIATRIS_Mar26'!BG91+('PREÇO VIATRIS_Mar26'!BG91*1.13%)</f>
        <v>79.397163000000006</v>
      </c>
      <c r="BJ91" s="69">
        <f>'PREÇO VIATRIS_Mar26'!BH91+('PREÇO VIATRIS_Mar26'!BH91*1.13%)</f>
        <v>52.820198999999995</v>
      </c>
      <c r="BK91" s="69">
        <f>'PREÇO VIATRIS_Mar26'!BI91+('PREÇO VIATRIS_Mar26'!BI91*1.13%)</f>
        <v>73.015860000000004</v>
      </c>
      <c r="BL91" s="69">
        <f>'PREÇO VIATRIS_Mar26'!BJ91+('PREÇO VIATRIS_Mar26'!BJ91*1.13%)</f>
        <v>59.535230999999996</v>
      </c>
      <c r="BM91" s="69">
        <f>'PREÇO VIATRIS_Mar26'!BK91+('PREÇO VIATRIS_Mar26'!BK91*1.13%)</f>
        <v>79.872474000000011</v>
      </c>
      <c r="BN91" s="69">
        <f>'PREÇO VIATRIS_Mar26'!BL91+('PREÇO VIATRIS_Mar26'!BL91*1.13%)</f>
        <v>53.153928000000001</v>
      </c>
      <c r="BO91" s="69">
        <f>'PREÇO VIATRIS_Mar26'!BM91+('PREÇO VIATRIS_Mar26'!BM91*1.13%)</f>
        <v>73.48105799999999</v>
      </c>
      <c r="BP91" s="69">
        <f>'PREÇO VIATRIS_Mar26'!BN91+('PREÇO VIATRIS_Mar26'!BN91*1.13%)</f>
        <v>60.617321999999994</v>
      </c>
      <c r="BQ91" s="69">
        <f>'PREÇO VIATRIS_Mar26'!BO91+('PREÇO VIATRIS_Mar26'!BO91*1.13%)</f>
        <v>80.560158000000001</v>
      </c>
      <c r="BR91" s="69">
        <f>'PREÇO VIATRIS_Mar26'!BP91+('PREÇO VIATRIS_Mar26'!BP91*1.13%)</f>
        <v>60.617321999999994</v>
      </c>
      <c r="BS91" s="69">
        <f>'PREÇO VIATRIS_Mar26'!BQ91+('PREÇO VIATRIS_Mar26'!BQ91*1.13%)</f>
        <v>80.560158000000001</v>
      </c>
      <c r="BT91" s="67" t="s">
        <v>85</v>
      </c>
      <c r="BU91" s="67" t="s">
        <v>85</v>
      </c>
      <c r="BV91" s="67" t="s">
        <v>85</v>
      </c>
      <c r="BW91" s="67" t="s">
        <v>85</v>
      </c>
      <c r="BX91" s="67">
        <v>0</v>
      </c>
      <c r="BY91" s="67" t="s">
        <v>155</v>
      </c>
      <c r="BZ91" s="67" t="s">
        <v>124</v>
      </c>
      <c r="CA91" s="67" t="s">
        <v>329</v>
      </c>
    </row>
    <row r="92" spans="1:79" ht="15" customHeight="1" x14ac:dyDescent="0.2">
      <c r="A92" s="68" t="str">
        <f>VLOOKUP($B92,[1]Planilha2!$A:$B,2,FALSE)</f>
        <v>3</v>
      </c>
      <c r="B92" s="68">
        <v>541519120016917</v>
      </c>
      <c r="C92" s="67" t="s">
        <v>74</v>
      </c>
      <c r="D92" s="67" t="s">
        <v>75</v>
      </c>
      <c r="E92" s="67" t="s">
        <v>76</v>
      </c>
      <c r="F92" s="67" t="s">
        <v>77</v>
      </c>
      <c r="G92" s="68">
        <v>541519120016917</v>
      </c>
      <c r="H92" s="68">
        <v>1883000510032</v>
      </c>
      <c r="I92" s="68">
        <v>7898560664267</v>
      </c>
      <c r="J92" s="68" t="s">
        <v>555</v>
      </c>
      <c r="K92" s="68">
        <v>400553739</v>
      </c>
      <c r="L92" s="68" t="e">
        <v>#N/A</v>
      </c>
      <c r="M92" s="67" t="s">
        <v>323</v>
      </c>
      <c r="N92" s="67" t="s">
        <v>324</v>
      </c>
      <c r="O92" s="67" t="s">
        <v>330</v>
      </c>
      <c r="P92" s="67" t="s">
        <v>331</v>
      </c>
      <c r="Q92" s="67" t="s">
        <v>327</v>
      </c>
      <c r="R92" s="67" t="s">
        <v>328</v>
      </c>
      <c r="S92" s="67" t="s">
        <v>273</v>
      </c>
      <c r="T92" s="69">
        <f>'PREÇO VIATRIS_Mar26'!R92+('PREÇO VIATRIS_Mar26'!R92*1.13%)</f>
        <v>113.87237999999999</v>
      </c>
      <c r="U92" s="69">
        <f>'PREÇO VIATRIS_Mar26'!S92+('PREÇO VIATRIS_Mar26'!S92*1.13%)</f>
        <v>152.756865</v>
      </c>
      <c r="V92" s="69">
        <f>'PREÇO VIATRIS_Mar26'!T92+('PREÇO VIATRIS_Mar26'!T92*1.13%)</f>
        <v>113.87237999999999</v>
      </c>
      <c r="W92" s="69">
        <f>'PREÇO VIATRIS_Mar26'!U92+('PREÇO VIATRIS_Mar26'!U92*1.13%)</f>
        <v>152.756865</v>
      </c>
      <c r="X92" s="69">
        <f>'PREÇO VIATRIS_Mar26'!V92+('PREÇO VIATRIS_Mar26'!V92*1.13%)</f>
        <v>137.88064199999999</v>
      </c>
      <c r="Y92" s="69">
        <f>'PREÇO VIATRIS_Mar26'!W92+('PREÇO VIATRIS_Mar26'!W92*1.13%)</f>
        <v>184.18806899999998</v>
      </c>
      <c r="Z92" s="69">
        <f>'PREÇO VIATRIS_Mar26'!X92+('PREÇO VIATRIS_Mar26'!X92*1.13%)</f>
        <v>124.207866</v>
      </c>
      <c r="AA92" s="69">
        <f>'PREÇO VIATRIS_Mar26'!Y92+('PREÇO VIATRIS_Mar26'!Y92*1.13%)</f>
        <v>165.91387800000001</v>
      </c>
      <c r="AB92" s="69">
        <f>'PREÇO VIATRIS_Mar26'!Z92+('PREÇO VIATRIS_Mar26'!Z92*1.13%)</f>
        <v>147.43742699999999</v>
      </c>
      <c r="AC92" s="69">
        <f>'PREÇO VIATRIS_Mar26'!AA92+('PREÇO VIATRIS_Mar26'!AA92*1.13%)</f>
        <v>196.52592900000002</v>
      </c>
      <c r="AD92" s="69">
        <f>'PREÇO VIATRIS_Mar26'!AB92+('PREÇO VIATRIS_Mar26'!AB92*1.13%)</f>
        <v>128.34408299999998</v>
      </c>
      <c r="AE92" s="69">
        <f>'PREÇO VIATRIS_Mar26'!AC92+('PREÇO VIATRIS_Mar26'!AC92*1.13%)</f>
        <v>177.43258499999999</v>
      </c>
      <c r="AF92" s="69">
        <f>'PREÇO VIATRIS_Mar26'!AD92+('PREÇO VIATRIS_Mar26'!AD92*1.13%)</f>
        <v>148.468953</v>
      </c>
      <c r="AG92" s="69">
        <f>'PREÇO VIATRIS_Mar26'!AE92+('PREÇO VIATRIS_Mar26'!AE92*1.13%)</f>
        <v>197.86084500000001</v>
      </c>
      <c r="AH92" s="69">
        <f>'PREÇO VIATRIS_Mar26'!AF92+('PREÇO VIATRIS_Mar26'!AF92*1.13%)</f>
        <v>129.13289699999999</v>
      </c>
      <c r="AI92" s="69">
        <f>'PREÇO VIATRIS_Mar26'!AG92+('PREÇO VIATRIS_Mar26'!AG92*1.13%)</f>
        <v>178.524789</v>
      </c>
      <c r="AJ92" s="69">
        <f>'PREÇO VIATRIS_Mar26'!AH92+('PREÇO VIATRIS_Mar26'!AH92*1.13%)</f>
        <v>149.510592</v>
      </c>
      <c r="AK92" s="69">
        <f>'PREÇO VIATRIS_Mar26'!AI92+('PREÇO VIATRIS_Mar26'!AI92*1.13%)</f>
        <v>199.195761</v>
      </c>
      <c r="AL92" s="69">
        <f>'PREÇO VIATRIS_Mar26'!AJ92+('PREÇO VIATRIS_Mar26'!AJ92*1.13%)</f>
        <v>129.911598</v>
      </c>
      <c r="AM92" s="69">
        <f>'PREÇO VIATRIS_Mar26'!AK92+('PREÇO VIATRIS_Mar26'!AK92*1.13%)</f>
        <v>179.596767</v>
      </c>
      <c r="AN92" s="69">
        <f>'PREÇO VIATRIS_Mar26'!AL92+('PREÇO VIATRIS_Mar26'!AL92*1.13%)</f>
        <v>151.64443499999999</v>
      </c>
      <c r="AO92" s="69">
        <f>'PREÇO VIATRIS_Mar26'!AM92+('PREÇO VIATRIS_Mar26'!AM92*1.13%)</f>
        <v>201.94649699999999</v>
      </c>
      <c r="AP92" s="69">
        <f>'PREÇO VIATRIS_Mar26'!AN92+('PREÇO VIATRIS_Mar26'!AN92*1.13%)</f>
        <v>131.519565</v>
      </c>
      <c r="AQ92" s="69">
        <f>'PREÇO VIATRIS_Mar26'!AO92+('PREÇO VIATRIS_Mar26'!AO92*1.13%)</f>
        <v>181.82162699999998</v>
      </c>
      <c r="AR92" s="69">
        <f>'PREÇO VIATRIS_Mar26'!AP92+('PREÇO VIATRIS_Mar26'!AP92*1.13%)</f>
        <v>152.736639</v>
      </c>
      <c r="AS92" s="69">
        <f>'PREÇO VIATRIS_Mar26'!AQ92+('PREÇO VIATRIS_Mar26'!AQ92*1.13%)</f>
        <v>203.34209099999998</v>
      </c>
      <c r="AT92" s="69">
        <f>'PREÇO VIATRIS_Mar26'!AR92+('PREÇO VIATRIS_Mar26'!AR92*1.13%)</f>
        <v>132.338718</v>
      </c>
      <c r="AU92" s="69">
        <f>'PREÇO VIATRIS_Mar26'!AS92+('PREÇO VIATRIS_Mar26'!AS92*1.13%)</f>
        <v>182.94417000000001</v>
      </c>
      <c r="AV92" s="69">
        <f>'PREÇO VIATRIS_Mar26'!AT92+('PREÇO VIATRIS_Mar26'!AT92*1.13%)</f>
        <v>153.838956</v>
      </c>
      <c r="AW92" s="69">
        <f>'PREÇO VIATRIS_Mar26'!AU92+('PREÇO VIATRIS_Mar26'!AU92*1.13%)</f>
        <v>204.768024</v>
      </c>
      <c r="AX92" s="69">
        <f>'PREÇO VIATRIS_Mar26'!AV92+('PREÇO VIATRIS_Mar26'!AV92*1.13%)</f>
        <v>133.16798400000002</v>
      </c>
      <c r="AY92" s="69">
        <f>'PREÇO VIATRIS_Mar26'!AW92+('PREÇO VIATRIS_Mar26'!AW92*1.13%)</f>
        <v>184.09705199999999</v>
      </c>
      <c r="AZ92" s="69">
        <f>'PREÇO VIATRIS_Mar26'!AX92+('PREÇO VIATRIS_Mar26'!AX92*1.13%)</f>
        <v>154.961499</v>
      </c>
      <c r="BA92" s="69">
        <f>'PREÇO VIATRIS_Mar26'!AY92+('PREÇO VIATRIS_Mar26'!AY92*1.13%)</f>
        <v>206.21418299999999</v>
      </c>
      <c r="BB92" s="69">
        <f>'PREÇO VIATRIS_Mar26'!AZ92+('PREÇO VIATRIS_Mar26'!AZ92*1.13%)</f>
        <v>137.476122</v>
      </c>
      <c r="BC92" s="69">
        <f>'PREÇO VIATRIS_Mar26'!BA92+('PREÇO VIATRIS_Mar26'!BA92*1.13%)</f>
        <v>190.05360899999999</v>
      </c>
      <c r="BD92" s="69">
        <f>'PREÇO VIATRIS_Mar26'!BB92+('PREÇO VIATRIS_Mar26'!BB92*1.13%)</f>
        <v>156.10426800000002</v>
      </c>
      <c r="BE92" s="69">
        <f>'PREÇO VIATRIS_Mar26'!BC92+('PREÇO VIATRIS_Mar26'!BC92*1.13%)</f>
        <v>207.68056800000002</v>
      </c>
      <c r="BF92" s="69">
        <f>'PREÇO VIATRIS_Mar26'!BD92+('PREÇO VIATRIS_Mar26'!BD92*1.13%)</f>
        <v>138.34584000000001</v>
      </c>
      <c r="BG92" s="69">
        <f>'PREÇO VIATRIS_Mar26'!BE92+('PREÇO VIATRIS_Mar26'!BE92*1.13%)</f>
        <v>191.25705600000001</v>
      </c>
      <c r="BH92" s="69">
        <f>'PREÇO VIATRIS_Mar26'!BF92+('PREÇO VIATRIS_Mar26'!BF92*1.13%)</f>
        <v>158.43025800000001</v>
      </c>
      <c r="BI92" s="69">
        <f>'PREÇO VIATRIS_Mar26'!BG92+('PREÇO VIATRIS_Mar26'!BG92*1.13%)</f>
        <v>210.663903</v>
      </c>
      <c r="BJ92" s="69">
        <f>'PREÇO VIATRIS_Mar26'!BH92+('PREÇO VIATRIS_Mar26'!BH92*1.13%)</f>
        <v>140.12572800000001</v>
      </c>
      <c r="BK92" s="69">
        <f>'PREÇO VIATRIS_Mar26'!BI92+('PREÇO VIATRIS_Mar26'!BI92*1.13%)</f>
        <v>193.70440199999999</v>
      </c>
      <c r="BL92" s="69">
        <f>'PREÇO VIATRIS_Mar26'!BJ92+('PREÇO VIATRIS_Mar26'!BJ92*1.13%)</f>
        <v>157.954947</v>
      </c>
      <c r="BM92" s="69">
        <f>'PREÇO VIATRIS_Mar26'!BK92+('PREÇO VIATRIS_Mar26'!BK92*1.13%)</f>
        <v>211.88757600000002</v>
      </c>
      <c r="BN92" s="69">
        <f>'PREÇO VIATRIS_Mar26'!BL92+('PREÇO VIATRIS_Mar26'!BL92*1.13%)</f>
        <v>141.02578499999998</v>
      </c>
      <c r="BO92" s="69">
        <f>'PREÇO VIATRIS_Mar26'!BM92+('PREÇO VIATRIS_Mar26'!BM92*1.13%)</f>
        <v>194.958414</v>
      </c>
      <c r="BP92" s="69">
        <f>'PREÇO VIATRIS_Mar26'!BN92+('PREÇO VIATRIS_Mar26'!BN92*1.13%)</f>
        <v>160.837152</v>
      </c>
      <c r="BQ92" s="69">
        <f>'PREÇO VIATRIS_Mar26'!BO92+('PREÇO VIATRIS_Mar26'!BO92*1.13%)</f>
        <v>213.74836800000003</v>
      </c>
      <c r="BR92" s="69">
        <f>'PREÇO VIATRIS_Mar26'!BP92+('PREÇO VIATRIS_Mar26'!BP92*1.13%)</f>
        <v>160.837152</v>
      </c>
      <c r="BS92" s="69">
        <f>'PREÇO VIATRIS_Mar26'!BQ92+('PREÇO VIATRIS_Mar26'!BQ92*1.13%)</f>
        <v>213.74836800000003</v>
      </c>
      <c r="BT92" s="67" t="s">
        <v>85</v>
      </c>
      <c r="BU92" s="67" t="s">
        <v>85</v>
      </c>
      <c r="BV92" s="67" t="s">
        <v>85</v>
      </c>
      <c r="BW92" s="67" t="s">
        <v>85</v>
      </c>
      <c r="BX92" s="67">
        <v>0</v>
      </c>
      <c r="BY92" s="67" t="s">
        <v>155</v>
      </c>
      <c r="BZ92" s="67" t="s">
        <v>124</v>
      </c>
      <c r="CA92" s="67" t="s">
        <v>329</v>
      </c>
    </row>
    <row r="93" spans="1:79" ht="15" customHeight="1" x14ac:dyDescent="0.2">
      <c r="A93" s="68" t="str">
        <f>VLOOKUP($B93,[1]Planilha2!$A:$B,2,FALSE)</f>
        <v>3</v>
      </c>
      <c r="B93" s="68">
        <v>541519120017117</v>
      </c>
      <c r="C93" s="67" t="s">
        <v>74</v>
      </c>
      <c r="D93" s="67" t="s">
        <v>75</v>
      </c>
      <c r="E93" s="67" t="s">
        <v>76</v>
      </c>
      <c r="F93" s="67" t="s">
        <v>77</v>
      </c>
      <c r="G93" s="68">
        <v>541519120017117</v>
      </c>
      <c r="H93" s="68">
        <v>1883000490015</v>
      </c>
      <c r="I93" s="68">
        <v>7898560664311</v>
      </c>
      <c r="J93" s="68" t="s">
        <v>556</v>
      </c>
      <c r="K93" s="68">
        <v>400553701</v>
      </c>
      <c r="L93" s="68" t="e">
        <v>#N/A</v>
      </c>
      <c r="M93" s="67" t="s">
        <v>332</v>
      </c>
      <c r="N93" s="67" t="s">
        <v>333</v>
      </c>
      <c r="O93" s="67" t="s">
        <v>334</v>
      </c>
      <c r="P93" s="67" t="s">
        <v>335</v>
      </c>
      <c r="Q93" s="67" t="s">
        <v>327</v>
      </c>
      <c r="R93" s="67" t="s">
        <v>328</v>
      </c>
      <c r="S93" s="67" t="s">
        <v>273</v>
      </c>
      <c r="T93" s="69">
        <f>'PREÇO VIATRIS_Mar26'!R93+('PREÇO VIATRIS_Mar26'!R93*1.13%)</f>
        <v>74.118177000000003</v>
      </c>
      <c r="U93" s="69">
        <f>'PREÇO VIATRIS_Mar26'!S93+('PREÇO VIATRIS_Mar26'!S93*1.13%)</f>
        <v>102.47502899999999</v>
      </c>
      <c r="V93" s="69">
        <f>'PREÇO VIATRIS_Mar26'!T93+('PREÇO VIATRIS_Mar26'!T93*1.13%)</f>
        <v>83.017617000000001</v>
      </c>
      <c r="W93" s="69">
        <f>'PREÇO VIATRIS_Mar26'!U93+('PREÇO VIATRIS_Mar26'!U93*1.13%)</f>
        <v>102.47502899999999</v>
      </c>
      <c r="X93" s="69">
        <f>'PREÇO VIATRIS_Mar26'!V93+('PREÇO VIATRIS_Mar26'!V93*1.13%)</f>
        <v>94.334063999999998</v>
      </c>
      <c r="Y93" s="69">
        <f>'PREÇO VIATRIS_Mar26'!W93+('PREÇO VIATRIS_Mar26'!W93*1.13%)</f>
        <v>126.54396899999999</v>
      </c>
      <c r="Z93" s="69">
        <f>'PREÇO VIATRIS_Mar26'!X93+('PREÇO VIATRIS_Mar26'!X93*1.13%)</f>
        <v>84.231177000000002</v>
      </c>
      <c r="AA93" s="69">
        <f>'PREÇO VIATRIS_Mar26'!Y93+('PREÇO VIATRIS_Mar26'!Y93*1.13%)</f>
        <v>116.44108199999999</v>
      </c>
      <c r="AB93" s="69">
        <f>'PREÇO VIATRIS_Mar26'!Z93+('PREÇO VIATRIS_Mar26'!Z93*1.13%)</f>
        <v>100.01757000000001</v>
      </c>
      <c r="AC93" s="69">
        <f>'PREÇO VIATRIS_Mar26'!AA93+('PREÇO VIATRIS_Mar26'!AA93*1.13%)</f>
        <v>134.16917099999998</v>
      </c>
      <c r="AD93" s="69">
        <f>'PREÇO VIATRIS_Mar26'!AB93+('PREÇO VIATRIS_Mar26'!AB93*1.13%)</f>
        <v>89.307902999999996</v>
      </c>
      <c r="AE93" s="69">
        <f>'PREÇO VIATRIS_Mar26'!AC93+('PREÇO VIATRIS_Mar26'!AC93*1.13%)</f>
        <v>123.459504</v>
      </c>
      <c r="AF93" s="69">
        <f>'PREÇO VIATRIS_Mar26'!AD93+('PREÇO VIATRIS_Mar26'!AD93*1.13%)</f>
        <v>100.62435000000001</v>
      </c>
      <c r="AG93" s="69">
        <f>'PREÇO VIATRIS_Mar26'!AE93+('PREÇO VIATRIS_Mar26'!AE93*1.13%)</f>
        <v>134.98832399999998</v>
      </c>
      <c r="AH93" s="69">
        <f>'PREÇO VIATRIS_Mar26'!AF93+('PREÇO VIATRIS_Mar26'!AF93*1.13%)</f>
        <v>89.843891999999997</v>
      </c>
      <c r="AI93" s="69">
        <f>'PREÇO VIATRIS_Mar26'!AG93+('PREÇO VIATRIS_Mar26'!AG93*1.13%)</f>
        <v>124.207866</v>
      </c>
      <c r="AJ93" s="69">
        <f>'PREÇO VIATRIS_Mar26'!AH93+('PREÇO VIATRIS_Mar26'!AH93*1.13%)</f>
        <v>101.241243</v>
      </c>
      <c r="AK93" s="69">
        <f>'PREÇO VIATRIS_Mar26'!AI93+('PREÇO VIATRIS_Mar26'!AI93*1.13%)</f>
        <v>135.80747700000001</v>
      </c>
      <c r="AL93" s="69">
        <f>'PREÇO VIATRIS_Mar26'!AJ93+('PREÇO VIATRIS_Mar26'!AJ93*1.13%)</f>
        <v>90.389994000000002</v>
      </c>
      <c r="AM93" s="69">
        <f>'PREÇO VIATRIS_Mar26'!AK93+('PREÇO VIATRIS_Mar26'!AK93*1.13%)</f>
        <v>124.956228</v>
      </c>
      <c r="AN93" s="69">
        <f>'PREÇO VIATRIS_Mar26'!AL93+('PREÇO VIATRIS_Mar26'!AL93*1.13%)</f>
        <v>102.495255</v>
      </c>
      <c r="AO93" s="69">
        <f>'PREÇO VIATRIS_Mar26'!AM93+('PREÇO VIATRIS_Mar26'!AM93*1.13%)</f>
        <v>137.49634800000001</v>
      </c>
      <c r="AP93" s="69">
        <f>'PREÇO VIATRIS_Mar26'!AN93+('PREÇO VIATRIS_Mar26'!AN93*1.13%)</f>
        <v>91.512536999999995</v>
      </c>
      <c r="AQ93" s="69">
        <f>'PREÇO VIATRIS_Mar26'!AO93+('PREÇO VIATRIS_Mar26'!AO93*1.13%)</f>
        <v>126.51362999999999</v>
      </c>
      <c r="AR93" s="69">
        <f>'PREÇO VIATRIS_Mar26'!AP93+('PREÇO VIATRIS_Mar26'!AP93*1.13%)</f>
        <v>103.132374</v>
      </c>
      <c r="AS93" s="69">
        <f>'PREÇO VIATRIS_Mar26'!AQ93+('PREÇO VIATRIS_Mar26'!AQ93*1.13%)</f>
        <v>138.34584000000001</v>
      </c>
      <c r="AT93" s="69">
        <f>'PREÇO VIATRIS_Mar26'!AR93+('PREÇO VIATRIS_Mar26'!AR93*1.13%)</f>
        <v>92.078864999999993</v>
      </c>
      <c r="AU93" s="69">
        <f>'PREÇO VIATRIS_Mar26'!AS93+('PREÇO VIATRIS_Mar26'!AS93*1.13%)</f>
        <v>127.292331</v>
      </c>
      <c r="AV93" s="69">
        <f>'PREÇO VIATRIS_Mar26'!AT93+('PREÇO VIATRIS_Mar26'!AT93*1.13%)</f>
        <v>103.769493</v>
      </c>
      <c r="AW93" s="69">
        <f>'PREÇO VIATRIS_Mar26'!AU93+('PREÇO VIATRIS_Mar26'!AU93*1.13%)</f>
        <v>139.205445</v>
      </c>
      <c r="AX93" s="69">
        <f>'PREÇO VIATRIS_Mar26'!AV93+('PREÇO VIATRIS_Mar26'!AV93*1.13%)</f>
        <v>92.65530600000001</v>
      </c>
      <c r="AY93" s="69">
        <f>'PREÇO VIATRIS_Mar26'!AW93+('PREÇO VIATRIS_Mar26'!AW93*1.13%)</f>
        <v>128.09125800000001</v>
      </c>
      <c r="AZ93" s="69">
        <f>'PREÇO VIATRIS_Mar26'!AX93+('PREÇO VIATRIS_Mar26'!AX93*1.13%)</f>
        <v>104.426838</v>
      </c>
      <c r="BA93" s="69">
        <f>'PREÇO VIATRIS_Mar26'!AY93+('PREÇO VIATRIS_Mar26'!AY93*1.13%)</f>
        <v>140.08527600000002</v>
      </c>
      <c r="BB93" s="69">
        <f>'PREÇO VIATRIS_Mar26'!AZ93+('PREÇO VIATRIS_Mar26'!AZ93*1.13%)</f>
        <v>93.231746999999999</v>
      </c>
      <c r="BC93" s="69">
        <f>'PREÇO VIATRIS_Mar26'!BA93+('PREÇO VIATRIS_Mar26'!BA93*1.13%)</f>
        <v>128.890185</v>
      </c>
      <c r="BD93" s="69">
        <f>'PREÇO VIATRIS_Mar26'!BB93+('PREÇO VIATRIS_Mar26'!BB93*1.13%)</f>
        <v>105.084183</v>
      </c>
      <c r="BE93" s="69">
        <f>'PREÇO VIATRIS_Mar26'!BC93+('PREÇO VIATRIS_Mar26'!BC93*1.13%)</f>
        <v>140.96510699999999</v>
      </c>
      <c r="BF93" s="69">
        <f>'PREÇO VIATRIS_Mar26'!BD93+('PREÇO VIATRIS_Mar26'!BD93*1.13%)</f>
        <v>93.828413999999995</v>
      </c>
      <c r="BG93" s="69">
        <f>'PREÇO VIATRIS_Mar26'!BE93+('PREÇO VIATRIS_Mar26'!BE93*1.13%)</f>
        <v>129.709338</v>
      </c>
      <c r="BH93" s="69">
        <f>'PREÇO VIATRIS_Mar26'!BF93+('PREÇO VIATRIS_Mar26'!BF93*1.13%)</f>
        <v>106.42921199999999</v>
      </c>
      <c r="BI93" s="69">
        <f>'PREÇO VIATRIS_Mar26'!BG93+('PREÇO VIATRIS_Mar26'!BG93*1.13%)</f>
        <v>142.77533400000002</v>
      </c>
      <c r="BJ93" s="69">
        <f>'PREÇO VIATRIS_Mar26'!BH93+('PREÇO VIATRIS_Mar26'!BH93*1.13%)</f>
        <v>95.031860999999992</v>
      </c>
      <c r="BK93" s="69">
        <f>'PREÇO VIATRIS_Mar26'!BI93+('PREÇO VIATRIS_Mar26'!BI93*1.13%)</f>
        <v>131.377983</v>
      </c>
      <c r="BL93" s="69">
        <f>'PREÇO VIATRIS_Mar26'!BJ93+('PREÇO VIATRIS_Mar26'!BJ93*1.13%)</f>
        <v>107.116896</v>
      </c>
      <c r="BM93" s="69">
        <f>'PREÇO VIATRIS_Mar26'!BK93+('PREÇO VIATRIS_Mar26'!BK93*1.13%)</f>
        <v>143.695617</v>
      </c>
      <c r="BN93" s="69">
        <f>'PREÇO VIATRIS_Mar26'!BL93+('PREÇO VIATRIS_Mar26'!BL93*1.13%)</f>
        <v>95.638640999999993</v>
      </c>
      <c r="BO93" s="69">
        <f>'PREÇO VIATRIS_Mar26'!BM93+('PREÇO VIATRIS_Mar26'!BM93*1.13%)</f>
        <v>132.21736200000001</v>
      </c>
      <c r="BP93" s="69">
        <f>'PREÇO VIATRIS_Mar26'!BN93+('PREÇO VIATRIS_Mar26'!BN93*1.13%)</f>
        <v>107.81469300000001</v>
      </c>
      <c r="BQ93" s="69">
        <f>'PREÇO VIATRIS_Mar26'!BO93+('PREÇO VIATRIS_Mar26'!BO93*1.13%)</f>
        <v>144.626013</v>
      </c>
      <c r="BR93" s="69">
        <f>'PREÇO VIATRIS_Mar26'!BP93+('PREÇO VIATRIS_Mar26'!BP93*1.13%)</f>
        <v>96.265647000000001</v>
      </c>
      <c r="BS93" s="69">
        <f>'PREÇO VIATRIS_Mar26'!BQ93+('PREÇO VIATRIS_Mar26'!BQ93*1.13%)</f>
        <v>133.076967</v>
      </c>
      <c r="BT93" s="67" t="s">
        <v>85</v>
      </c>
      <c r="BU93" s="67" t="s">
        <v>85</v>
      </c>
      <c r="BV93" s="67" t="s">
        <v>85</v>
      </c>
      <c r="BW93" s="67" t="s">
        <v>85</v>
      </c>
      <c r="BX93" s="67">
        <v>0</v>
      </c>
      <c r="BY93" s="67" t="s">
        <v>155</v>
      </c>
      <c r="BZ93" s="67" t="s">
        <v>124</v>
      </c>
      <c r="CA93" s="67" t="s">
        <v>274</v>
      </c>
    </row>
    <row r="94" spans="1:79" ht="15" customHeight="1" x14ac:dyDescent="0.2">
      <c r="A94" s="68" t="str">
        <f>VLOOKUP($B94,[1]Planilha2!$A:$B,2,FALSE)</f>
        <v>3</v>
      </c>
      <c r="B94" s="68">
        <v>541519120017217</v>
      </c>
      <c r="C94" s="67" t="s">
        <v>74</v>
      </c>
      <c r="D94" s="67" t="s">
        <v>75</v>
      </c>
      <c r="E94" s="67" t="s">
        <v>76</v>
      </c>
      <c r="F94" s="67" t="s">
        <v>77</v>
      </c>
      <c r="G94" s="68">
        <v>541519120017217</v>
      </c>
      <c r="H94" s="68">
        <v>1883000490023</v>
      </c>
      <c r="I94" s="68">
        <v>7898560664328</v>
      </c>
      <c r="J94" s="68" t="s">
        <v>557</v>
      </c>
      <c r="K94" s="68">
        <v>400553702</v>
      </c>
      <c r="L94" s="68" t="e">
        <v>#N/A</v>
      </c>
      <c r="M94" s="67" t="s">
        <v>332</v>
      </c>
      <c r="N94" s="67" t="s">
        <v>333</v>
      </c>
      <c r="O94" s="67" t="s">
        <v>336</v>
      </c>
      <c r="P94" s="67" t="s">
        <v>337</v>
      </c>
      <c r="Q94" s="67" t="s">
        <v>327</v>
      </c>
      <c r="R94" s="67" t="s">
        <v>328</v>
      </c>
      <c r="S94" s="67" t="s">
        <v>273</v>
      </c>
      <c r="T94" s="69">
        <f>'PREÇO VIATRIS_Mar26'!R94+('PREÇO VIATRIS_Mar26'!R94*1.13%)</f>
        <v>157.85381699999999</v>
      </c>
      <c r="U94" s="69">
        <f>'PREÇO VIATRIS_Mar26'!S94+('PREÇO VIATRIS_Mar26'!S94*1.13%)</f>
        <v>218.21831399999999</v>
      </c>
      <c r="V94" s="69">
        <f>'PREÇO VIATRIS_Mar26'!T94+('PREÇO VIATRIS_Mar26'!T94*1.13%)</f>
        <v>176.795466</v>
      </c>
      <c r="W94" s="69">
        <f>'PREÇO VIATRIS_Mar26'!U94+('PREÇO VIATRIS_Mar26'!U94*1.13%)</f>
        <v>218.21831399999999</v>
      </c>
      <c r="X94" s="69">
        <f>'PREÇO VIATRIS_Mar26'!V94+('PREÇO VIATRIS_Mar26'!V94*1.13%)</f>
        <v>200.90485799999999</v>
      </c>
      <c r="Y94" s="69">
        <f>'PREÇO VIATRIS_Mar26'!W94+('PREÇO VIATRIS_Mar26'!W94*1.13%)</f>
        <v>269.51145000000002</v>
      </c>
      <c r="Z94" s="69">
        <f>'PREÇO VIATRIS_Mar26'!X94+('PREÇO VIATRIS_Mar26'!X94*1.13%)</f>
        <v>179.374281</v>
      </c>
      <c r="AA94" s="69">
        <f>'PREÇO VIATRIS_Mar26'!Y94+('PREÇO VIATRIS_Mar26'!Y94*1.13%)</f>
        <v>247.97075999999998</v>
      </c>
      <c r="AB94" s="69">
        <f>'PREÇO VIATRIS_Mar26'!Z94+('PREÇO VIATRIS_Mar26'!Z94*1.13%)</f>
        <v>213.010119</v>
      </c>
      <c r="AC94" s="69">
        <f>'PREÇO VIATRIS_Mar26'!AA94+('PREÇO VIATRIS_Mar26'!AA94*1.13%)</f>
        <v>285.74281500000001</v>
      </c>
      <c r="AD94" s="69">
        <f>'PREÇO VIATRIS_Mar26'!AB94+('PREÇO VIATRIS_Mar26'!AB94*1.13%)</f>
        <v>190.185078</v>
      </c>
      <c r="AE94" s="69">
        <f>'PREÇO VIATRIS_Mar26'!AC94+('PREÇO VIATRIS_Mar26'!AC94*1.13%)</f>
        <v>262.91777400000001</v>
      </c>
      <c r="AF94" s="69">
        <f>'PREÇO VIATRIS_Mar26'!AD94+('PREÇO VIATRIS_Mar26'!AD94*1.13%)</f>
        <v>214.29447000000002</v>
      </c>
      <c r="AG94" s="69">
        <f>'PREÇO VIATRIS_Mar26'!AE94+('PREÇO VIATRIS_Mar26'!AE94*1.13%)</f>
        <v>287.47213799999997</v>
      </c>
      <c r="AH94" s="69">
        <f>'PREÇO VIATRIS_Mar26'!AF94+('PREÇO VIATRIS_Mar26'!AF94*1.13%)</f>
        <v>191.33795999999998</v>
      </c>
      <c r="AI94" s="69">
        <f>'PREÇO VIATRIS_Mar26'!AG94+('PREÇO VIATRIS_Mar26'!AG94*1.13%)</f>
        <v>264.51562799999999</v>
      </c>
      <c r="AJ94" s="69">
        <f>'PREÇO VIATRIS_Mar26'!AH94+('PREÇO VIATRIS_Mar26'!AH94*1.13%)</f>
        <v>215.60915999999997</v>
      </c>
      <c r="AK94" s="69">
        <f>'PREÇO VIATRIS_Mar26'!AI94+('PREÇO VIATRIS_Mar26'!AI94*1.13%)</f>
        <v>289.23180000000002</v>
      </c>
      <c r="AL94" s="69">
        <f>'PREÇO VIATRIS_Mar26'!AJ94+('PREÇO VIATRIS_Mar26'!AJ94*1.13%)</f>
        <v>192.500955</v>
      </c>
      <c r="AM94" s="69">
        <f>'PREÇO VIATRIS_Mar26'!AK94+('PREÇO VIATRIS_Mar26'!AK94*1.13%)</f>
        <v>266.12359499999997</v>
      </c>
      <c r="AN94" s="69">
        <f>'PREÇO VIATRIS_Mar26'!AL94+('PREÇO VIATRIS_Mar26'!AL94*1.13%)</f>
        <v>218.26887900000003</v>
      </c>
      <c r="AO94" s="69">
        <f>'PREÇO VIATRIS_Mar26'!AM94+('PREÇO VIATRIS_Mar26'!AM94*1.13%)</f>
        <v>292.80168899999995</v>
      </c>
      <c r="AP94" s="69">
        <f>'PREÇO VIATRIS_Mar26'!AN94+('PREÇO VIATRIS_Mar26'!AN94*1.13%)</f>
        <v>194.87751</v>
      </c>
      <c r="AQ94" s="69">
        <f>'PREÇO VIATRIS_Mar26'!AO94+('PREÇO VIATRIS_Mar26'!AO94*1.13%)</f>
        <v>269.41031999999996</v>
      </c>
      <c r="AR94" s="69">
        <f>'PREÇO VIATRIS_Mar26'!AP94+('PREÇO VIATRIS_Mar26'!AP94*1.13%)</f>
        <v>219.624021</v>
      </c>
      <c r="AS94" s="69">
        <f>'PREÇO VIATRIS_Mar26'!AQ94+('PREÇO VIATRIS_Mar26'!AQ94*1.13%)</f>
        <v>294.622029</v>
      </c>
      <c r="AT94" s="69">
        <f>'PREÇO VIATRIS_Mar26'!AR94+('PREÇO VIATRIS_Mar26'!AR94*1.13%)</f>
        <v>196.09107</v>
      </c>
      <c r="AU94" s="69">
        <f>'PREÇO VIATRIS_Mar26'!AS94+('PREÇO VIATRIS_Mar26'!AS94*1.13%)</f>
        <v>271.08907800000003</v>
      </c>
      <c r="AV94" s="69">
        <f>'PREÇO VIATRIS_Mar26'!AT94+('PREÇO VIATRIS_Mar26'!AT94*1.13%)</f>
        <v>220.99938900000001</v>
      </c>
      <c r="AW94" s="69">
        <f>'PREÇO VIATRIS_Mar26'!AU94+('PREÇO VIATRIS_Mar26'!AU94*1.13%)</f>
        <v>296.46259499999996</v>
      </c>
      <c r="AX94" s="69">
        <f>'PREÇO VIATRIS_Mar26'!AV94+('PREÇO VIATRIS_Mar26'!AV94*1.13%)</f>
        <v>197.31474300000002</v>
      </c>
      <c r="AY94" s="69">
        <f>'PREÇO VIATRIS_Mar26'!AW94+('PREÇO VIATRIS_Mar26'!AW94*1.13%)</f>
        <v>272.77794900000004</v>
      </c>
      <c r="AZ94" s="69">
        <f>'PREÇO VIATRIS_Mar26'!AX94+('PREÇO VIATRIS_Mar26'!AX94*1.13%)</f>
        <v>222.38487000000001</v>
      </c>
      <c r="BA94" s="69">
        <f>'PREÇO VIATRIS_Mar26'!AY94+('PREÇO VIATRIS_Mar26'!AY94*1.13%)</f>
        <v>298.32338700000003</v>
      </c>
      <c r="BB94" s="69">
        <f>'PREÇO VIATRIS_Mar26'!AZ94+('PREÇO VIATRIS_Mar26'!AZ94*1.13%)</f>
        <v>198.55864199999999</v>
      </c>
      <c r="BC94" s="69">
        <f>'PREÇO VIATRIS_Mar26'!BA94+('PREÇO VIATRIS_Mar26'!BA94*1.13%)</f>
        <v>274.49715900000001</v>
      </c>
      <c r="BD94" s="69">
        <f>'PREÇO VIATRIS_Mar26'!BB94+('PREÇO VIATRIS_Mar26'!BB94*1.13%)</f>
        <v>223.79057699999998</v>
      </c>
      <c r="BE94" s="69">
        <f>'PREÇO VIATRIS_Mar26'!BC94+('PREÇO VIATRIS_Mar26'!BC94*1.13%)</f>
        <v>300.20440500000001</v>
      </c>
      <c r="BF94" s="69">
        <f>'PREÇO VIATRIS_Mar26'!BD94+('PREÇO VIATRIS_Mar26'!BD94*1.13%)</f>
        <v>199.81265400000001</v>
      </c>
      <c r="BG94" s="69">
        <f>'PREÇO VIATRIS_Mar26'!BE94+('PREÇO VIATRIS_Mar26'!BE94*1.13%)</f>
        <v>276.22648199999998</v>
      </c>
      <c r="BH94" s="69">
        <f>'PREÇO VIATRIS_Mar26'!BF94+('PREÇO VIATRIS_Mar26'!BF94*1.13%)</f>
        <v>226.66266899999999</v>
      </c>
      <c r="BI94" s="69">
        <f>'PREÇO VIATRIS_Mar26'!BG94+('PREÇO VIATRIS_Mar26'!BG94*1.13%)</f>
        <v>304.057458</v>
      </c>
      <c r="BJ94" s="69">
        <f>'PREÇO VIATRIS_Mar26'!BH94+('PREÇO VIATRIS_Mar26'!BH94*1.13%)</f>
        <v>202.37124300000002</v>
      </c>
      <c r="BK94" s="69">
        <f>'PREÇO VIATRIS_Mar26'!BI94+('PREÇO VIATRIS_Mar26'!BI94*1.13%)</f>
        <v>279.766032</v>
      </c>
      <c r="BL94" s="69">
        <f>'PREÇO VIATRIS_Mar26'!BJ94+('PREÇO VIATRIS_Mar26'!BJ94*1.13%)</f>
        <v>228.11894100000001</v>
      </c>
      <c r="BM94" s="69">
        <f>'PREÇO VIATRIS_Mar26'!BK94+('PREÇO VIATRIS_Mar26'!BK94*1.13%)</f>
        <v>306.00926699999997</v>
      </c>
      <c r="BN94" s="69">
        <f>'PREÇO VIATRIS_Mar26'!BL94+('PREÇO VIATRIS_Mar26'!BL94*1.13%)</f>
        <v>203.68593300000001</v>
      </c>
      <c r="BO94" s="69">
        <f>'PREÇO VIATRIS_Mar26'!BM94+('PREÇO VIATRIS_Mar26'!BM94*1.13%)</f>
        <v>281.58637199999998</v>
      </c>
      <c r="BP94" s="69">
        <f>'PREÇO VIATRIS_Mar26'!BN94+('PREÇO VIATRIS_Mar26'!BN94*1.13%)</f>
        <v>229.60555199999999</v>
      </c>
      <c r="BQ94" s="69">
        <f>'PREÇO VIATRIS_Mar26'!BO94+('PREÇO VIATRIS_Mar26'!BO94*1.13%)</f>
        <v>308.011641</v>
      </c>
      <c r="BR94" s="69">
        <f>'PREÇO VIATRIS_Mar26'!BP94+('PREÇO VIATRIS_Mar26'!BP94*1.13%)</f>
        <v>205.00062300000002</v>
      </c>
      <c r="BS94" s="69">
        <f>'PREÇO VIATRIS_Mar26'!BQ94+('PREÇO VIATRIS_Mar26'!BQ94*1.13%)</f>
        <v>283.39659900000004</v>
      </c>
      <c r="BT94" s="67" t="s">
        <v>85</v>
      </c>
      <c r="BU94" s="67" t="s">
        <v>85</v>
      </c>
      <c r="BV94" s="67" t="s">
        <v>85</v>
      </c>
      <c r="BW94" s="67" t="s">
        <v>85</v>
      </c>
      <c r="BX94" s="67">
        <v>0</v>
      </c>
      <c r="BY94" s="67" t="s">
        <v>155</v>
      </c>
      <c r="BZ94" s="67" t="s">
        <v>124</v>
      </c>
      <c r="CA94" s="67" t="s">
        <v>274</v>
      </c>
    </row>
    <row r="95" spans="1:79" ht="15" hidden="1" customHeight="1" x14ac:dyDescent="0.2">
      <c r="A95" s="68" t="str">
        <f>VLOOKUP($B95,[1]Planilha2!$A:$B,2,FALSE)</f>
        <v>3</v>
      </c>
      <c r="B95" s="68">
        <v>541519030014517</v>
      </c>
      <c r="C95" s="67" t="s">
        <v>74</v>
      </c>
      <c r="D95" s="67" t="s">
        <v>313</v>
      </c>
      <c r="E95" s="67" t="s">
        <v>76</v>
      </c>
      <c r="F95" s="67" t="s">
        <v>77</v>
      </c>
      <c r="G95" s="68">
        <v>541519030014517</v>
      </c>
      <c r="H95" s="68">
        <v>1883000580014</v>
      </c>
      <c r="I95" s="68">
        <v>7898560664120</v>
      </c>
      <c r="J95" s="68" t="s">
        <v>558</v>
      </c>
      <c r="K95" s="68" t="s">
        <v>479</v>
      </c>
      <c r="L95" s="68" t="s">
        <v>479</v>
      </c>
      <c r="M95" s="67" t="s">
        <v>349</v>
      </c>
      <c r="N95" s="67" t="s">
        <v>350</v>
      </c>
      <c r="O95" s="67" t="s">
        <v>351</v>
      </c>
      <c r="P95" s="67" t="s">
        <v>352</v>
      </c>
      <c r="Q95" s="67" t="s">
        <v>353</v>
      </c>
      <c r="R95" s="67" t="s">
        <v>83</v>
      </c>
      <c r="S95" s="67" t="s">
        <v>84</v>
      </c>
      <c r="T95" s="69">
        <v>23.654399999999999</v>
      </c>
      <c r="U95" s="69">
        <v>31.732800000000001</v>
      </c>
      <c r="V95" s="69">
        <v>26.88</v>
      </c>
      <c r="W95" s="69">
        <v>36.06</v>
      </c>
      <c r="X95" s="69">
        <v>30.55</v>
      </c>
      <c r="Y95" s="69">
        <v>40.98</v>
      </c>
      <c r="Z95" s="69">
        <v>26.88</v>
      </c>
      <c r="AA95" s="69">
        <v>36.06</v>
      </c>
      <c r="AB95" s="69">
        <v>32.39</v>
      </c>
      <c r="AC95" s="69">
        <v>43.45</v>
      </c>
      <c r="AD95" s="69">
        <v>28.5</v>
      </c>
      <c r="AE95" s="69">
        <v>38.229999999999997</v>
      </c>
      <c r="AF95" s="69">
        <v>32.58</v>
      </c>
      <c r="AG95" s="69">
        <v>43.7</v>
      </c>
      <c r="AH95" s="69">
        <v>28.67</v>
      </c>
      <c r="AI95" s="69">
        <v>38.46</v>
      </c>
      <c r="AJ95" s="69">
        <v>32.78</v>
      </c>
      <c r="AK95" s="69">
        <v>43.97</v>
      </c>
      <c r="AL95" s="69">
        <v>28.85</v>
      </c>
      <c r="AM95" s="69">
        <v>38.700000000000003</v>
      </c>
      <c r="AN95" s="69">
        <v>33.19</v>
      </c>
      <c r="AO95" s="69">
        <v>44.52</v>
      </c>
      <c r="AP95" s="69">
        <v>29.2</v>
      </c>
      <c r="AQ95" s="69">
        <v>39.17</v>
      </c>
      <c r="AR95" s="69">
        <v>33.39</v>
      </c>
      <c r="AS95" s="69">
        <v>44.79</v>
      </c>
      <c r="AT95" s="69">
        <v>29.38</v>
      </c>
      <c r="AU95" s="69">
        <v>39.409999999999997</v>
      </c>
      <c r="AV95" s="69">
        <v>33.6</v>
      </c>
      <c r="AW95" s="69">
        <v>45.07</v>
      </c>
      <c r="AX95" s="69">
        <v>29.57</v>
      </c>
      <c r="AY95" s="69">
        <v>39.67</v>
      </c>
      <c r="AZ95" s="69">
        <v>33.81</v>
      </c>
      <c r="BA95" s="69">
        <v>45.35</v>
      </c>
      <c r="BB95" s="69">
        <v>29.75</v>
      </c>
      <c r="BC95" s="69">
        <v>39.909999999999997</v>
      </c>
      <c r="BD95" s="69">
        <v>34.03</v>
      </c>
      <c r="BE95" s="69">
        <v>45.65</v>
      </c>
      <c r="BF95" s="69">
        <v>29.94</v>
      </c>
      <c r="BG95" s="69">
        <v>40.159999999999997</v>
      </c>
      <c r="BH95" s="69">
        <v>34.46</v>
      </c>
      <c r="BI95" s="69">
        <v>46.23</v>
      </c>
      <c r="BJ95" s="69">
        <v>30.33</v>
      </c>
      <c r="BK95" s="69">
        <v>40.69</v>
      </c>
      <c r="BL95" s="69">
        <v>34.68</v>
      </c>
      <c r="BM95" s="69">
        <v>46.52</v>
      </c>
      <c r="BN95" s="69">
        <v>30.52</v>
      </c>
      <c r="BO95" s="69">
        <v>40.94</v>
      </c>
      <c r="BP95" s="69">
        <v>34.909999999999997</v>
      </c>
      <c r="BQ95" s="69">
        <v>46.83</v>
      </c>
      <c r="BR95" s="69">
        <v>30.72</v>
      </c>
      <c r="BS95" s="69">
        <v>41.21</v>
      </c>
      <c r="BT95" s="67" t="s">
        <v>85</v>
      </c>
      <c r="BU95" s="67" t="s">
        <v>85</v>
      </c>
      <c r="BV95" s="67" t="s">
        <v>85</v>
      </c>
      <c r="BW95" s="67" t="s">
        <v>85</v>
      </c>
      <c r="BX95" s="67">
        <v>0</v>
      </c>
      <c r="BY95" s="67" t="s">
        <v>155</v>
      </c>
      <c r="BZ95" s="67" t="s">
        <v>85</v>
      </c>
      <c r="CA95" s="67" t="s">
        <v>108</v>
      </c>
    </row>
    <row r="96" spans="1:79" ht="15" hidden="1" customHeight="1" x14ac:dyDescent="0.2">
      <c r="A96" s="68" t="str">
        <f>VLOOKUP($B96,[1]Planilha2!$A:$B,2,FALSE)</f>
        <v>3</v>
      </c>
      <c r="B96" s="68">
        <v>541519030014617</v>
      </c>
      <c r="C96" s="67" t="s">
        <v>74</v>
      </c>
      <c r="D96" s="67" t="s">
        <v>313</v>
      </c>
      <c r="E96" s="67" t="s">
        <v>76</v>
      </c>
      <c r="F96" s="67" t="s">
        <v>77</v>
      </c>
      <c r="G96" s="68">
        <v>541519030014617</v>
      </c>
      <c r="H96" s="68">
        <v>1883000580022</v>
      </c>
      <c r="I96" s="68">
        <v>7898560664137</v>
      </c>
      <c r="J96" s="68" t="s">
        <v>559</v>
      </c>
      <c r="K96" s="68">
        <v>400543629</v>
      </c>
      <c r="L96" s="68" t="e">
        <v>#N/A</v>
      </c>
      <c r="M96" s="67" t="s">
        <v>349</v>
      </c>
      <c r="N96" s="67" t="s">
        <v>350</v>
      </c>
      <c r="O96" s="67" t="s">
        <v>354</v>
      </c>
      <c r="P96" s="67" t="s">
        <v>355</v>
      </c>
      <c r="Q96" s="67" t="s">
        <v>353</v>
      </c>
      <c r="R96" s="67" t="s">
        <v>83</v>
      </c>
      <c r="S96" s="67" t="s">
        <v>84</v>
      </c>
      <c r="T96" s="69">
        <v>85.052000000000007</v>
      </c>
      <c r="U96" s="69">
        <v>114.092</v>
      </c>
      <c r="V96" s="69">
        <v>96.65</v>
      </c>
      <c r="W96" s="69">
        <v>129.65</v>
      </c>
      <c r="X96" s="69">
        <v>109.83</v>
      </c>
      <c r="Y96" s="69">
        <v>147.33000000000001</v>
      </c>
      <c r="Z96" s="69">
        <v>96.65</v>
      </c>
      <c r="AA96" s="69">
        <v>129.65</v>
      </c>
      <c r="AB96" s="69">
        <v>116.45</v>
      </c>
      <c r="AC96" s="69">
        <v>156.21</v>
      </c>
      <c r="AD96" s="69">
        <v>102.47</v>
      </c>
      <c r="AE96" s="69">
        <v>137.46</v>
      </c>
      <c r="AF96" s="69">
        <v>117.15</v>
      </c>
      <c r="AG96" s="69">
        <v>157.15</v>
      </c>
      <c r="AH96" s="69">
        <v>103.09</v>
      </c>
      <c r="AI96" s="69">
        <v>138.29</v>
      </c>
      <c r="AJ96" s="69">
        <v>117.87</v>
      </c>
      <c r="AK96" s="69">
        <v>158.12</v>
      </c>
      <c r="AL96" s="69">
        <v>103.72</v>
      </c>
      <c r="AM96" s="69">
        <v>139.13999999999999</v>
      </c>
      <c r="AN96" s="69">
        <v>119.32</v>
      </c>
      <c r="AO96" s="69">
        <v>160.06</v>
      </c>
      <c r="AP96" s="69">
        <v>105</v>
      </c>
      <c r="AQ96" s="69">
        <v>140.85</v>
      </c>
      <c r="AR96" s="69">
        <v>120.06</v>
      </c>
      <c r="AS96" s="69">
        <v>161.06</v>
      </c>
      <c r="AT96" s="69">
        <v>105.65</v>
      </c>
      <c r="AU96" s="69">
        <v>141.72999999999999</v>
      </c>
      <c r="AV96" s="69">
        <v>120.81</v>
      </c>
      <c r="AW96" s="69">
        <v>162.06</v>
      </c>
      <c r="AX96" s="69">
        <v>106.31</v>
      </c>
      <c r="AY96" s="69">
        <v>142.61000000000001</v>
      </c>
      <c r="AZ96" s="69">
        <v>121.57</v>
      </c>
      <c r="BA96" s="69">
        <v>163.08000000000001</v>
      </c>
      <c r="BB96" s="69">
        <v>106.98</v>
      </c>
      <c r="BC96" s="69">
        <v>143.51</v>
      </c>
      <c r="BD96" s="69">
        <v>122.34</v>
      </c>
      <c r="BE96" s="69">
        <v>164.11</v>
      </c>
      <c r="BF96" s="69">
        <v>107.66</v>
      </c>
      <c r="BG96" s="69">
        <v>144.41999999999999</v>
      </c>
      <c r="BH96" s="69">
        <v>123.91</v>
      </c>
      <c r="BI96" s="69">
        <v>166.22</v>
      </c>
      <c r="BJ96" s="69">
        <v>109.04</v>
      </c>
      <c r="BK96" s="69">
        <v>146.27000000000001</v>
      </c>
      <c r="BL96" s="69">
        <v>124.71</v>
      </c>
      <c r="BM96" s="69">
        <v>167.29</v>
      </c>
      <c r="BN96" s="69">
        <v>109.74</v>
      </c>
      <c r="BO96" s="69">
        <v>147.21</v>
      </c>
      <c r="BP96" s="69">
        <v>125.52</v>
      </c>
      <c r="BQ96" s="69">
        <v>168.38</v>
      </c>
      <c r="BR96" s="69">
        <v>110.46</v>
      </c>
      <c r="BS96" s="69">
        <v>148.18</v>
      </c>
      <c r="BT96" s="67" t="s">
        <v>85</v>
      </c>
      <c r="BU96" s="67" t="s">
        <v>85</v>
      </c>
      <c r="BV96" s="67" t="s">
        <v>85</v>
      </c>
      <c r="BW96" s="67" t="s">
        <v>85</v>
      </c>
      <c r="BX96" s="67">
        <v>0</v>
      </c>
      <c r="BY96" s="67" t="s">
        <v>155</v>
      </c>
      <c r="BZ96" s="67" t="s">
        <v>124</v>
      </c>
      <c r="CA96" s="67" t="s">
        <v>108</v>
      </c>
    </row>
    <row r="97" spans="1:79" ht="15" hidden="1" customHeight="1" x14ac:dyDescent="0.2">
      <c r="A97" s="68" t="str">
        <f>VLOOKUP($B97,[1]Planilha2!$A:$B,2,FALSE)</f>
        <v>2</v>
      </c>
      <c r="B97" s="68">
        <v>541523070029904</v>
      </c>
      <c r="C97" s="67" t="s">
        <v>100</v>
      </c>
      <c r="D97" s="67" t="s">
        <v>101</v>
      </c>
      <c r="E97" s="67" t="s">
        <v>76</v>
      </c>
      <c r="F97" s="67" t="s">
        <v>77</v>
      </c>
      <c r="G97" s="68">
        <v>541523070029904</v>
      </c>
      <c r="H97" s="68">
        <v>1883000970033</v>
      </c>
      <c r="I97" s="68">
        <v>7898560666261</v>
      </c>
      <c r="J97" s="68" t="s">
        <v>560</v>
      </c>
      <c r="K97" s="68">
        <v>400575509</v>
      </c>
      <c r="L97" s="68" t="e">
        <v>#N/A</v>
      </c>
      <c r="M97" s="67" t="s">
        <v>356</v>
      </c>
      <c r="N97" s="67" t="s">
        <v>357</v>
      </c>
      <c r="O97" s="67" t="s">
        <v>358</v>
      </c>
      <c r="P97" s="67" t="s">
        <v>359</v>
      </c>
      <c r="Q97" s="67" t="s">
        <v>106</v>
      </c>
      <c r="R97" s="67" t="s">
        <v>107</v>
      </c>
      <c r="S97" s="67" t="s">
        <v>84</v>
      </c>
      <c r="T97" s="69">
        <v>215.50255999999999</v>
      </c>
      <c r="U97" s="69">
        <v>297.05208000000005</v>
      </c>
      <c r="V97" s="69">
        <v>218.12</v>
      </c>
      <c r="W97" s="69">
        <v>300.66000000000003</v>
      </c>
      <c r="X97" s="69">
        <v>247.87</v>
      </c>
      <c r="Y97" s="69">
        <v>341.66</v>
      </c>
      <c r="Z97" s="69">
        <v>244.89</v>
      </c>
      <c r="AA97" s="69">
        <v>337.56</v>
      </c>
      <c r="AB97" s="69">
        <v>262.8</v>
      </c>
      <c r="AC97" s="69">
        <v>362.24</v>
      </c>
      <c r="AD97" s="69">
        <v>259.64</v>
      </c>
      <c r="AE97" s="69">
        <v>357.89</v>
      </c>
      <c r="AF97" s="69">
        <v>264.39</v>
      </c>
      <c r="AG97" s="69">
        <v>364.43</v>
      </c>
      <c r="AH97" s="69">
        <v>261.22000000000003</v>
      </c>
      <c r="AI97" s="69">
        <v>360.06</v>
      </c>
      <c r="AJ97" s="69">
        <v>266</v>
      </c>
      <c r="AK97" s="69">
        <v>366.65</v>
      </c>
      <c r="AL97" s="69">
        <v>262.81</v>
      </c>
      <c r="AM97" s="69">
        <v>362.26</v>
      </c>
      <c r="AN97" s="69">
        <v>269.29000000000002</v>
      </c>
      <c r="AO97" s="69">
        <v>371.19</v>
      </c>
      <c r="AP97" s="69">
        <v>266.06</v>
      </c>
      <c r="AQ97" s="69">
        <v>366.74</v>
      </c>
      <c r="AR97" s="69">
        <v>270.95999999999998</v>
      </c>
      <c r="AS97" s="69">
        <v>373.49</v>
      </c>
      <c r="AT97" s="69">
        <v>267.70999999999998</v>
      </c>
      <c r="AU97" s="69">
        <v>369.01</v>
      </c>
      <c r="AV97" s="69">
        <v>272.64999999999998</v>
      </c>
      <c r="AW97" s="69">
        <v>375.82</v>
      </c>
      <c r="AX97" s="69">
        <v>269.38</v>
      </c>
      <c r="AY97" s="69">
        <v>371.31</v>
      </c>
      <c r="AZ97" s="69">
        <v>274.37</v>
      </c>
      <c r="BA97" s="69">
        <v>378.19</v>
      </c>
      <c r="BB97" s="69">
        <v>271.07</v>
      </c>
      <c r="BC97" s="69">
        <v>373.64</v>
      </c>
      <c r="BD97" s="69">
        <v>276.10000000000002</v>
      </c>
      <c r="BE97" s="69">
        <v>380.58</v>
      </c>
      <c r="BF97" s="69">
        <v>272.79000000000002</v>
      </c>
      <c r="BG97" s="69">
        <v>376.01</v>
      </c>
      <c r="BH97" s="69">
        <v>279.64</v>
      </c>
      <c r="BI97" s="69">
        <v>385.45</v>
      </c>
      <c r="BJ97" s="69">
        <v>276.29000000000002</v>
      </c>
      <c r="BK97" s="69">
        <v>380.84</v>
      </c>
      <c r="BL97" s="69">
        <v>281.45</v>
      </c>
      <c r="BM97" s="69">
        <v>387.95</v>
      </c>
      <c r="BN97" s="69">
        <v>278.07</v>
      </c>
      <c r="BO97" s="69">
        <v>383.29</v>
      </c>
      <c r="BP97" s="69">
        <v>283.27999999999997</v>
      </c>
      <c r="BQ97" s="69">
        <v>390.47</v>
      </c>
      <c r="BR97" s="69">
        <v>279.88</v>
      </c>
      <c r="BS97" s="69">
        <v>385.79</v>
      </c>
      <c r="BT97" s="67" t="s">
        <v>85</v>
      </c>
      <c r="BU97" s="67" t="s">
        <v>85</v>
      </c>
      <c r="BV97" s="67" t="s">
        <v>85</v>
      </c>
      <c r="BW97" s="67" t="s">
        <v>85</v>
      </c>
      <c r="BX97" s="67">
        <v>0</v>
      </c>
      <c r="BY97" s="67" t="s">
        <v>86</v>
      </c>
      <c r="BZ97" s="67" t="s">
        <v>85</v>
      </c>
      <c r="CA97" s="67" t="s">
        <v>108</v>
      </c>
    </row>
    <row r="98" spans="1:79" ht="15" hidden="1" customHeight="1" x14ac:dyDescent="0.2">
      <c r="A98" s="68" t="str">
        <f>VLOOKUP($B98,[1]Planilha2!$A:$B,2,FALSE)</f>
        <v>2</v>
      </c>
      <c r="B98" s="68">
        <v>541523070030304</v>
      </c>
      <c r="C98" s="67" t="s">
        <v>100</v>
      </c>
      <c r="D98" s="67" t="s">
        <v>101</v>
      </c>
      <c r="E98" s="67" t="s">
        <v>76</v>
      </c>
      <c r="F98" s="67" t="s">
        <v>77</v>
      </c>
      <c r="G98" s="68">
        <v>541523070030304</v>
      </c>
      <c r="H98" s="68">
        <v>1883000970076</v>
      </c>
      <c r="I98" s="68">
        <v>7898560666322</v>
      </c>
      <c r="J98" s="68" t="s">
        <v>561</v>
      </c>
      <c r="K98" s="68">
        <v>400575510</v>
      </c>
      <c r="L98" s="68" t="e">
        <v>#N/A</v>
      </c>
      <c r="M98" s="67" t="s">
        <v>356</v>
      </c>
      <c r="N98" s="67" t="s">
        <v>357</v>
      </c>
      <c r="O98" s="67" t="s">
        <v>360</v>
      </c>
      <c r="P98" s="67" t="s">
        <v>361</v>
      </c>
      <c r="Q98" s="67" t="s">
        <v>106</v>
      </c>
      <c r="R98" s="67" t="s">
        <v>107</v>
      </c>
      <c r="S98" s="67" t="s">
        <v>84</v>
      </c>
      <c r="T98" s="69">
        <v>203.49835999999999</v>
      </c>
      <c r="U98" s="69">
        <v>280.50308000000001</v>
      </c>
      <c r="V98" s="69">
        <v>205.97</v>
      </c>
      <c r="W98" s="69">
        <v>283.91000000000003</v>
      </c>
      <c r="X98" s="69">
        <v>234.05</v>
      </c>
      <c r="Y98" s="69">
        <v>322.61</v>
      </c>
      <c r="Z98" s="69">
        <v>231.24</v>
      </c>
      <c r="AA98" s="69">
        <v>318.74</v>
      </c>
      <c r="AB98" s="69">
        <v>248.15</v>
      </c>
      <c r="AC98" s="69">
        <v>342.05</v>
      </c>
      <c r="AD98" s="69">
        <v>245.17</v>
      </c>
      <c r="AE98" s="69">
        <v>337.94</v>
      </c>
      <c r="AF98" s="69">
        <v>249.66</v>
      </c>
      <c r="AG98" s="69">
        <v>344.13</v>
      </c>
      <c r="AH98" s="69">
        <v>246.66</v>
      </c>
      <c r="AI98" s="69">
        <v>340</v>
      </c>
      <c r="AJ98" s="69">
        <v>251.18</v>
      </c>
      <c r="AK98" s="69">
        <v>346.23</v>
      </c>
      <c r="AL98" s="69">
        <v>248.16</v>
      </c>
      <c r="AM98" s="69">
        <v>342.06</v>
      </c>
      <c r="AN98" s="69">
        <v>254.28</v>
      </c>
      <c r="AO98" s="69">
        <v>350.5</v>
      </c>
      <c r="AP98" s="69">
        <v>251.23</v>
      </c>
      <c r="AQ98" s="69">
        <v>346.29</v>
      </c>
      <c r="AR98" s="69">
        <v>255.86</v>
      </c>
      <c r="AS98" s="69">
        <v>352.68</v>
      </c>
      <c r="AT98" s="69">
        <v>252.79</v>
      </c>
      <c r="AU98" s="69">
        <v>348.44</v>
      </c>
      <c r="AV98" s="69">
        <v>257.45999999999998</v>
      </c>
      <c r="AW98" s="69">
        <v>354.88</v>
      </c>
      <c r="AX98" s="69">
        <v>254.37</v>
      </c>
      <c r="AY98" s="69">
        <v>350.62</v>
      </c>
      <c r="AZ98" s="69">
        <v>259.08</v>
      </c>
      <c r="BA98" s="69">
        <v>357.11</v>
      </c>
      <c r="BB98" s="69">
        <v>255.97</v>
      </c>
      <c r="BC98" s="69">
        <v>352.83</v>
      </c>
      <c r="BD98" s="69">
        <v>260.72000000000003</v>
      </c>
      <c r="BE98" s="69">
        <v>359.38</v>
      </c>
      <c r="BF98" s="69">
        <v>257.58999999999997</v>
      </c>
      <c r="BG98" s="69">
        <v>355.06</v>
      </c>
      <c r="BH98" s="69">
        <v>264.06</v>
      </c>
      <c r="BI98" s="69">
        <v>363.98</v>
      </c>
      <c r="BJ98" s="69">
        <v>260.89</v>
      </c>
      <c r="BK98" s="69">
        <v>359.61</v>
      </c>
      <c r="BL98" s="69">
        <v>265.76</v>
      </c>
      <c r="BM98" s="69">
        <v>366.32</v>
      </c>
      <c r="BN98" s="69">
        <v>262.57</v>
      </c>
      <c r="BO98" s="69">
        <v>361.93</v>
      </c>
      <c r="BP98" s="69">
        <v>267.49</v>
      </c>
      <c r="BQ98" s="69">
        <v>368.71</v>
      </c>
      <c r="BR98" s="69">
        <v>264.27999999999997</v>
      </c>
      <c r="BS98" s="69">
        <v>364.28</v>
      </c>
      <c r="BT98" s="67" t="s">
        <v>85</v>
      </c>
      <c r="BU98" s="67" t="s">
        <v>85</v>
      </c>
      <c r="BV98" s="67" t="s">
        <v>85</v>
      </c>
      <c r="BW98" s="67" t="s">
        <v>85</v>
      </c>
      <c r="BX98" s="67">
        <v>0</v>
      </c>
      <c r="BY98" s="67" t="s">
        <v>86</v>
      </c>
      <c r="BZ98" s="67" t="s">
        <v>85</v>
      </c>
      <c r="CA98" s="67" t="s">
        <v>108</v>
      </c>
    </row>
    <row r="99" spans="1:79" ht="15" hidden="1" customHeight="1" x14ac:dyDescent="0.2">
      <c r="A99" s="68" t="str">
        <f>VLOOKUP($B99,[1]Planilha2!$A:$B,2,FALSE)</f>
        <v>2</v>
      </c>
      <c r="B99" s="68">
        <v>541523070030804</v>
      </c>
      <c r="C99" s="67" t="s">
        <v>100</v>
      </c>
      <c r="D99" s="67" t="s">
        <v>101</v>
      </c>
      <c r="E99" s="67" t="s">
        <v>76</v>
      </c>
      <c r="F99" s="67" t="s">
        <v>77</v>
      </c>
      <c r="G99" s="68">
        <v>541523070030804</v>
      </c>
      <c r="H99" s="68">
        <v>1883000970122</v>
      </c>
      <c r="I99" s="68">
        <v>7898560666407</v>
      </c>
      <c r="J99" s="68" t="s">
        <v>562</v>
      </c>
      <c r="K99" s="68">
        <v>400575511</v>
      </c>
      <c r="L99" s="68" t="e">
        <v>#N/A</v>
      </c>
      <c r="M99" s="67" t="s">
        <v>356</v>
      </c>
      <c r="N99" s="67" t="s">
        <v>357</v>
      </c>
      <c r="O99" s="67" t="s">
        <v>362</v>
      </c>
      <c r="P99" s="67" t="s">
        <v>363</v>
      </c>
      <c r="Q99" s="67" t="s">
        <v>106</v>
      </c>
      <c r="R99" s="67" t="s">
        <v>107</v>
      </c>
      <c r="S99" s="67" t="s">
        <v>84</v>
      </c>
      <c r="T99" s="69">
        <v>202.25348</v>
      </c>
      <c r="U99" s="69">
        <v>278.78396000000004</v>
      </c>
      <c r="V99" s="69">
        <v>204.71</v>
      </c>
      <c r="W99" s="69">
        <v>282.17</v>
      </c>
      <c r="X99" s="69">
        <v>232.63</v>
      </c>
      <c r="Y99" s="69">
        <v>320.66000000000003</v>
      </c>
      <c r="Z99" s="69">
        <v>229.84</v>
      </c>
      <c r="AA99" s="69">
        <v>316.81</v>
      </c>
      <c r="AB99" s="69">
        <v>246.64</v>
      </c>
      <c r="AC99" s="69">
        <v>339.97</v>
      </c>
      <c r="AD99" s="69">
        <v>243.68</v>
      </c>
      <c r="AE99" s="69">
        <v>335.89</v>
      </c>
      <c r="AF99" s="69">
        <v>248.14</v>
      </c>
      <c r="AG99" s="69">
        <v>342.04</v>
      </c>
      <c r="AH99" s="69">
        <v>245.16</v>
      </c>
      <c r="AI99" s="69">
        <v>337.93</v>
      </c>
      <c r="AJ99" s="69">
        <v>249.65</v>
      </c>
      <c r="AK99" s="69">
        <v>344.12</v>
      </c>
      <c r="AL99" s="69">
        <v>246.65</v>
      </c>
      <c r="AM99" s="69">
        <v>339.98</v>
      </c>
      <c r="AN99" s="69">
        <v>252.73</v>
      </c>
      <c r="AO99" s="69">
        <v>348.36</v>
      </c>
      <c r="AP99" s="69">
        <v>249.7</v>
      </c>
      <c r="AQ99" s="69">
        <v>344.19</v>
      </c>
      <c r="AR99" s="69">
        <v>254.3</v>
      </c>
      <c r="AS99" s="69">
        <v>350.53</v>
      </c>
      <c r="AT99" s="69">
        <v>251.25</v>
      </c>
      <c r="AU99" s="69">
        <v>346.32</v>
      </c>
      <c r="AV99" s="69">
        <v>255.89</v>
      </c>
      <c r="AW99" s="69">
        <v>352.72</v>
      </c>
      <c r="AX99" s="69">
        <v>252.82</v>
      </c>
      <c r="AY99" s="69">
        <v>348.49</v>
      </c>
      <c r="AZ99" s="69">
        <v>257.5</v>
      </c>
      <c r="BA99" s="69">
        <v>354.94</v>
      </c>
      <c r="BB99" s="69">
        <v>254.41</v>
      </c>
      <c r="BC99" s="69">
        <v>350.68</v>
      </c>
      <c r="BD99" s="69">
        <v>259.13</v>
      </c>
      <c r="BE99" s="69">
        <v>357.18</v>
      </c>
      <c r="BF99" s="69">
        <v>256.02</v>
      </c>
      <c r="BG99" s="69">
        <v>352.9</v>
      </c>
      <c r="BH99" s="69">
        <v>262.45</v>
      </c>
      <c r="BI99" s="69">
        <v>361.76</v>
      </c>
      <c r="BJ99" s="69">
        <v>259.3</v>
      </c>
      <c r="BK99" s="69">
        <v>357.42</v>
      </c>
      <c r="BL99" s="69">
        <v>264.14</v>
      </c>
      <c r="BM99" s="69">
        <v>364.09</v>
      </c>
      <c r="BN99" s="69">
        <v>260.97000000000003</v>
      </c>
      <c r="BO99" s="69">
        <v>359.72</v>
      </c>
      <c r="BP99" s="69">
        <v>265.86</v>
      </c>
      <c r="BQ99" s="69">
        <v>366.46</v>
      </c>
      <c r="BR99" s="69">
        <v>262.67</v>
      </c>
      <c r="BS99" s="69">
        <v>362.06</v>
      </c>
      <c r="BT99" s="67" t="s">
        <v>85</v>
      </c>
      <c r="BU99" s="67" t="s">
        <v>85</v>
      </c>
      <c r="BV99" s="67" t="s">
        <v>85</v>
      </c>
      <c r="BW99" s="67" t="s">
        <v>85</v>
      </c>
      <c r="BX99" s="67">
        <v>0</v>
      </c>
      <c r="BY99" s="67" t="s">
        <v>86</v>
      </c>
      <c r="BZ99" s="67" t="s">
        <v>85</v>
      </c>
      <c r="CA99" s="67" t="s">
        <v>108</v>
      </c>
    </row>
    <row r="100" spans="1:79" ht="15" customHeight="1" x14ac:dyDescent="0.2">
      <c r="A100" s="68" t="str">
        <f>VLOOKUP($B100,[1]Planilha2!$A:$B,2,FALSE)</f>
        <v>3</v>
      </c>
      <c r="B100" s="68">
        <v>541519120016517</v>
      </c>
      <c r="C100" s="67" t="s">
        <v>74</v>
      </c>
      <c r="D100" s="67" t="s">
        <v>75</v>
      </c>
      <c r="E100" s="67" t="s">
        <v>76</v>
      </c>
      <c r="F100" s="67" t="s">
        <v>77</v>
      </c>
      <c r="G100" s="68">
        <v>541519120016517</v>
      </c>
      <c r="H100" s="68">
        <v>1883000500010</v>
      </c>
      <c r="I100" s="68">
        <v>7898560664335</v>
      </c>
      <c r="J100" s="68" t="s">
        <v>563</v>
      </c>
      <c r="K100" s="68">
        <v>400553703</v>
      </c>
      <c r="L100" s="68" t="e">
        <v>#N/A</v>
      </c>
      <c r="M100" s="67" t="s">
        <v>364</v>
      </c>
      <c r="N100" s="67" t="s">
        <v>365</v>
      </c>
      <c r="O100" s="67" t="s">
        <v>366</v>
      </c>
      <c r="P100" s="67" t="s">
        <v>367</v>
      </c>
      <c r="Q100" s="67" t="s">
        <v>368</v>
      </c>
      <c r="R100" s="67" t="s">
        <v>328</v>
      </c>
      <c r="S100" s="67" t="s">
        <v>273</v>
      </c>
      <c r="T100" s="69">
        <f>'PREÇO VIATRIS_Mar26'!R100+('PREÇO VIATRIS_Mar26'!R100*1.13%)</f>
        <v>92.058638999999999</v>
      </c>
      <c r="U100" s="69">
        <f>'PREÇO VIATRIS_Mar26'!S100+('PREÇO VIATRIS_Mar26'!S100*1.13%)</f>
        <v>123.48984299999999</v>
      </c>
      <c r="V100" s="69">
        <f>'PREÇO VIATRIS_Mar26'!T100+('PREÇO VIATRIS_Mar26'!T100*1.13%)</f>
        <v>92.058638999999999</v>
      </c>
      <c r="W100" s="69">
        <f>'PREÇO VIATRIS_Mar26'!U100+('PREÇO VIATRIS_Mar26'!U100*1.13%)</f>
        <v>123.48984299999999</v>
      </c>
      <c r="X100" s="69">
        <f>'PREÇO VIATRIS_Mar26'!V100+('PREÇO VIATRIS_Mar26'!V100*1.13%)</f>
        <v>110.93961</v>
      </c>
      <c r="Y100" s="69">
        <f>'PREÇO VIATRIS_Mar26'!W100+('PREÇO VIATRIS_Mar26'!W100*1.13%)</f>
        <v>148.185789</v>
      </c>
      <c r="Z100" s="69">
        <f>'PREÇO VIATRIS_Mar26'!X100+('PREÇO VIATRIS_Mar26'!X100*1.13%)</f>
        <v>99.946778999999992</v>
      </c>
      <c r="AA100" s="69">
        <f>'PREÇO VIATRIS_Mar26'!Y100+('PREÇO VIATRIS_Mar26'!Y100*1.13%)</f>
        <v>133.501713</v>
      </c>
      <c r="AB100" s="69">
        <f>'PREÇO VIATRIS_Mar26'!Z100+('PREÇO VIATRIS_Mar26'!Z100*1.13%)</f>
        <v>118.62549</v>
      </c>
      <c r="AC100" s="69">
        <f>'PREÇO VIATRIS_Mar26'!AA100+('PREÇO VIATRIS_Mar26'!AA100*1.13%)</f>
        <v>158.126868</v>
      </c>
      <c r="AD100" s="69">
        <f>'PREÇO VIATRIS_Mar26'!AB100+('PREÇO VIATRIS_Mar26'!AB100*1.13%)</f>
        <v>103.273956</v>
      </c>
      <c r="AE100" s="69">
        <f>'PREÇO VIATRIS_Mar26'!AC100+('PREÇO VIATRIS_Mar26'!AC100*1.13%)</f>
        <v>142.77533400000002</v>
      </c>
      <c r="AF100" s="69">
        <f>'PREÇO VIATRIS_Mar26'!AD100+('PREÇO VIATRIS_Mar26'!AD100*1.13%)</f>
        <v>119.46486899999999</v>
      </c>
      <c r="AG100" s="69">
        <f>'PREÇO VIATRIS_Mar26'!AE100+('PREÇO VIATRIS_Mar26'!AE100*1.13%)</f>
        <v>159.19884599999997</v>
      </c>
      <c r="AH100" s="69">
        <f>'PREÇO VIATRIS_Mar26'!AF100+('PREÇO VIATRIS_Mar26'!AF100*1.13%)</f>
        <v>103.90096199999999</v>
      </c>
      <c r="AI100" s="69">
        <f>'PREÇO VIATRIS_Mar26'!AG100+('PREÇO VIATRIS_Mar26'!AG100*1.13%)</f>
        <v>143.634939</v>
      </c>
      <c r="AJ100" s="69">
        <f>'PREÇO VIATRIS_Mar26'!AH100+('PREÇO VIATRIS_Mar26'!AH100*1.13%)</f>
        <v>120.30424799999999</v>
      </c>
      <c r="AK100" s="69">
        <f>'PREÇO VIATRIS_Mar26'!AI100+('PREÇO VIATRIS_Mar26'!AI100*1.13%)</f>
        <v>160.29105000000001</v>
      </c>
      <c r="AL100" s="69">
        <f>'PREÇO VIATRIS_Mar26'!AJ100+('PREÇO VIATRIS_Mar26'!AJ100*1.13%)</f>
        <v>104.527968</v>
      </c>
      <c r="AM100" s="69">
        <f>'PREÇO VIATRIS_Mar26'!AK100+('PREÇO VIATRIS_Mar26'!AK100*1.13%)</f>
        <v>144.50465699999998</v>
      </c>
      <c r="AN100" s="69">
        <f>'PREÇO VIATRIS_Mar26'!AL100+('PREÇO VIATRIS_Mar26'!AL100*1.13%)</f>
        <v>122.013345</v>
      </c>
      <c r="AO100" s="69">
        <f>'PREÇO VIATRIS_Mar26'!AM100+('PREÇO VIATRIS_Mar26'!AM100*1.13%)</f>
        <v>162.48557099999999</v>
      </c>
      <c r="AP100" s="69">
        <f>'PREÇO VIATRIS_Mar26'!AN100+('PREÇO VIATRIS_Mar26'!AN100*1.13%)</f>
        <v>105.83254500000001</v>
      </c>
      <c r="AQ100" s="69">
        <f>'PREÇO VIATRIS_Mar26'!AO100+('PREÇO VIATRIS_Mar26'!AO100*1.13%)</f>
        <v>146.294658</v>
      </c>
      <c r="AR100" s="69">
        <f>'PREÇO VIATRIS_Mar26'!AP100+('PREÇO VIATRIS_Mar26'!AP100*1.13%)</f>
        <v>122.893176</v>
      </c>
      <c r="AS100" s="69">
        <f>'PREÇO VIATRIS_Mar26'!AQ100+('PREÇO VIATRIS_Mar26'!AQ100*1.13%)</f>
        <v>163.608114</v>
      </c>
      <c r="AT100" s="69">
        <f>'PREÇO VIATRIS_Mar26'!AR100+('PREÇO VIATRIS_Mar26'!AR100*1.13%)</f>
        <v>106.47977700000001</v>
      </c>
      <c r="AU100" s="69">
        <f>'PREÇO VIATRIS_Mar26'!AS100+('PREÇO VIATRIS_Mar26'!AS100*1.13%)</f>
        <v>147.194715</v>
      </c>
      <c r="AV100" s="69">
        <f>'PREÇO VIATRIS_Mar26'!AT100+('PREÇO VIATRIS_Mar26'!AT100*1.13%)</f>
        <v>123.78312000000001</v>
      </c>
      <c r="AW100" s="69">
        <f>'PREÇO VIATRIS_Mar26'!AU100+('PREÇO VIATRIS_Mar26'!AU100*1.13%)</f>
        <v>164.76099599999998</v>
      </c>
      <c r="AX100" s="69">
        <f>'PREÇO VIATRIS_Mar26'!AV100+('PREÇO VIATRIS_Mar26'!AV100*1.13%)</f>
        <v>107.14723500000001</v>
      </c>
      <c r="AY100" s="69">
        <f>'PREÇO VIATRIS_Mar26'!AW100+('PREÇO VIATRIS_Mar26'!AW100*1.13%)</f>
        <v>148.125111</v>
      </c>
      <c r="AZ100" s="69">
        <f>'PREÇO VIATRIS_Mar26'!AX100+('PREÇO VIATRIS_Mar26'!AX100*1.13%)</f>
        <v>124.69328999999999</v>
      </c>
      <c r="BA100" s="69">
        <f>'PREÇO VIATRIS_Mar26'!AY100+('PREÇO VIATRIS_Mar26'!AY100*1.13%)</f>
        <v>165.923991</v>
      </c>
      <c r="BB100" s="69">
        <f>'PREÇO VIATRIS_Mar26'!AZ100+('PREÇO VIATRIS_Mar26'!AZ100*1.13%)</f>
        <v>110.63622000000001</v>
      </c>
      <c r="BC100" s="69">
        <f>'PREÇO VIATRIS_Mar26'!BA100+('PREÇO VIATRIS_Mar26'!BA100*1.13%)</f>
        <v>152.93889899999999</v>
      </c>
      <c r="BD100" s="69">
        <f>'PREÇO VIATRIS_Mar26'!BB100+('PREÇO VIATRIS_Mar26'!BB100*1.13%)</f>
        <v>125.61357299999999</v>
      </c>
      <c r="BE100" s="69">
        <f>'PREÇO VIATRIS_Mar26'!BC100+('PREÇO VIATRIS_Mar26'!BC100*1.13%)</f>
        <v>167.107212</v>
      </c>
      <c r="BF100" s="69">
        <f>'PREÇO VIATRIS_Mar26'!BD100+('PREÇO VIATRIS_Mar26'!BD100*1.13%)</f>
        <v>111.323904</v>
      </c>
      <c r="BG100" s="69">
        <f>'PREÇO VIATRIS_Mar26'!BE100+('PREÇO VIATRIS_Mar26'!BE100*1.13%)</f>
        <v>153.90974700000001</v>
      </c>
      <c r="BH100" s="69">
        <f>'PREÇO VIATRIS_Mar26'!BF100+('PREÇO VIATRIS_Mar26'!BF100*1.13%)</f>
        <v>127.484478</v>
      </c>
      <c r="BI100" s="69">
        <f>'PREÇO VIATRIS_Mar26'!BG100+('PREÇO VIATRIS_Mar26'!BG100*1.13%)</f>
        <v>169.514106</v>
      </c>
      <c r="BJ100" s="69">
        <f>'PREÇO VIATRIS_Mar26'!BH100+('PREÇO VIATRIS_Mar26'!BH100*1.13%)</f>
        <v>112.749837</v>
      </c>
      <c r="BK100" s="69">
        <f>'PREÇO VIATRIS_Mar26'!BI100+('PREÇO VIATRIS_Mar26'!BI100*1.13%)</f>
        <v>155.871669</v>
      </c>
      <c r="BL100" s="69">
        <f>'PREÇO VIATRIS_Mar26'!BJ100+('PREÇO VIATRIS_Mar26'!BJ100*1.13%)</f>
        <v>127.10018400000001</v>
      </c>
      <c r="BM100" s="69">
        <f>'PREÇO VIATRIS_Mar26'!BK100+('PREÇO VIATRIS_Mar26'!BK100*1.13%)</f>
        <v>170.50518</v>
      </c>
      <c r="BN100" s="69">
        <f>'PREÇO VIATRIS_Mar26'!BL100+('PREÇO VIATRIS_Mar26'!BL100*1.13%)</f>
        <v>113.47797299999999</v>
      </c>
      <c r="BO100" s="69">
        <f>'PREÇO VIATRIS_Mar26'!BM100+('PREÇO VIATRIS_Mar26'!BM100*1.13%)</f>
        <v>156.882969</v>
      </c>
      <c r="BP100" s="69">
        <f>'PREÇO VIATRIS_Mar26'!BN100+('PREÇO VIATRIS_Mar26'!BN100*1.13%)</f>
        <v>129.405948</v>
      </c>
      <c r="BQ100" s="69">
        <f>'PREÇO VIATRIS_Mar26'!BO100+('PREÇO VIATRIS_Mar26'!BO100*1.13%)</f>
        <v>171.98167799999999</v>
      </c>
      <c r="BR100" s="69">
        <f>'PREÇO VIATRIS_Mar26'!BP100+('PREÇO VIATRIS_Mar26'!BP100*1.13%)</f>
        <v>129.405948</v>
      </c>
      <c r="BS100" s="69">
        <f>'PREÇO VIATRIS_Mar26'!BQ100+('PREÇO VIATRIS_Mar26'!BQ100*1.13%)</f>
        <v>171.98167799999999</v>
      </c>
      <c r="BT100" s="67" t="s">
        <v>85</v>
      </c>
      <c r="BU100" s="67" t="s">
        <v>85</v>
      </c>
      <c r="BV100" s="67" t="s">
        <v>85</v>
      </c>
      <c r="BW100" s="67" t="s">
        <v>85</v>
      </c>
      <c r="BX100" s="67">
        <v>0</v>
      </c>
      <c r="BY100" s="67" t="s">
        <v>155</v>
      </c>
      <c r="BZ100" s="67" t="s">
        <v>124</v>
      </c>
      <c r="CA100" s="67" t="s">
        <v>274</v>
      </c>
    </row>
    <row r="101" spans="1:79" ht="15" customHeight="1" x14ac:dyDescent="0.2">
      <c r="A101" s="68" t="str">
        <f>VLOOKUP($B101,[1]Planilha2!$A:$B,2,FALSE)</f>
        <v>3</v>
      </c>
      <c r="B101" s="68">
        <v>541519120016717</v>
      </c>
      <c r="C101" s="67" t="s">
        <v>74</v>
      </c>
      <c r="D101" s="67" t="s">
        <v>75</v>
      </c>
      <c r="E101" s="67" t="s">
        <v>76</v>
      </c>
      <c r="F101" s="67" t="s">
        <v>77</v>
      </c>
      <c r="G101" s="68">
        <v>541519120016717</v>
      </c>
      <c r="H101" s="68">
        <v>1883000500037</v>
      </c>
      <c r="I101" s="68">
        <v>7898560664373</v>
      </c>
      <c r="J101" s="68" t="s">
        <v>564</v>
      </c>
      <c r="K101" s="68">
        <v>400553737</v>
      </c>
      <c r="L101" s="68" t="e">
        <v>#N/A</v>
      </c>
      <c r="M101" s="67" t="s">
        <v>364</v>
      </c>
      <c r="N101" s="67" t="s">
        <v>365</v>
      </c>
      <c r="O101" s="67" t="s">
        <v>369</v>
      </c>
      <c r="P101" s="67" t="s">
        <v>370</v>
      </c>
      <c r="Q101" s="67" t="s">
        <v>368</v>
      </c>
      <c r="R101" s="67" t="s">
        <v>328</v>
      </c>
      <c r="S101" s="67" t="s">
        <v>273</v>
      </c>
      <c r="T101" s="69">
        <f>'PREÇO VIATRIS_Mar26'!R101+('PREÇO VIATRIS_Mar26'!R101*1.13%)</f>
        <v>64.419809999999998</v>
      </c>
      <c r="U101" s="69">
        <f>'PREÇO VIATRIS_Mar26'!S101+('PREÇO VIATRIS_Mar26'!S101*1.13%)</f>
        <v>86.415585000000007</v>
      </c>
      <c r="V101" s="69">
        <f>'PREÇO VIATRIS_Mar26'!T101+('PREÇO VIATRIS_Mar26'!T101*1.13%)</f>
        <v>64.419809999999998</v>
      </c>
      <c r="W101" s="69">
        <f>'PREÇO VIATRIS_Mar26'!U101+('PREÇO VIATRIS_Mar26'!U101*1.13%)</f>
        <v>86.415585000000007</v>
      </c>
      <c r="X101" s="69">
        <f>'PREÇO VIATRIS_Mar26'!V101+('PREÇO VIATRIS_Mar26'!V101*1.13%)</f>
        <v>76.191342000000006</v>
      </c>
      <c r="Y101" s="69">
        <f>'PREÇO VIATRIS_Mar26'!W101+('PREÇO VIATRIS_Mar26'!W101*1.13%)</f>
        <v>101.76711899999999</v>
      </c>
      <c r="Z101" s="69">
        <f>'PREÇO VIATRIS_Mar26'!X101+('PREÇO VIATRIS_Mar26'!X101*1.13%)</f>
        <v>68.626818</v>
      </c>
      <c r="AA101" s="69">
        <f>'PREÇO VIATRIS_Mar26'!Y101+('PREÇO VIATRIS_Mar26'!Y101*1.13%)</f>
        <v>91.674345000000002</v>
      </c>
      <c r="AB101" s="69">
        <f>'PREÇO VIATRIS_Mar26'!Z101+('PREÇO VIATRIS_Mar26'!Z101*1.13%)</f>
        <v>81.480440999999999</v>
      </c>
      <c r="AC101" s="69">
        <f>'PREÇO VIATRIS_Mar26'!AA101+('PREÇO VIATRIS_Mar26'!AA101*1.13%)</f>
        <v>108.60350700000001</v>
      </c>
      <c r="AD101" s="69">
        <f>'PREÇO VIATRIS_Mar26'!AB101+('PREÇO VIATRIS_Mar26'!AB101*1.13%)</f>
        <v>70.922468999999992</v>
      </c>
      <c r="AE101" s="69">
        <f>'PREÇO VIATRIS_Mar26'!AC101+('PREÇO VIATRIS_Mar26'!AC101*1.13%)</f>
        <v>98.045535000000001</v>
      </c>
      <c r="AF101" s="69">
        <f>'PREÇO VIATRIS_Mar26'!AD101+('PREÇO VIATRIS_Mar26'!AD101*1.13%)</f>
        <v>82.036656000000008</v>
      </c>
      <c r="AG101" s="69">
        <f>'PREÇO VIATRIS_Mar26'!AE101+('PREÇO VIATRIS_Mar26'!AE101*1.13%)</f>
        <v>109.331643</v>
      </c>
      <c r="AH101" s="69">
        <f>'PREÇO VIATRIS_Mar26'!AF101+('PREÇO VIATRIS_Mar26'!AF101*1.13%)</f>
        <v>71.357327999999995</v>
      </c>
      <c r="AI101" s="69">
        <f>'PREÇO VIATRIS_Mar26'!AG101+('PREÇO VIATRIS_Mar26'!AG101*1.13%)</f>
        <v>98.652315000000002</v>
      </c>
      <c r="AJ101" s="69">
        <f>'PREÇO VIATRIS_Mar26'!AH101+('PREÇO VIATRIS_Mar26'!AH101*1.13%)</f>
        <v>82.62321</v>
      </c>
      <c r="AK101" s="69">
        <f>'PREÇO VIATRIS_Mar26'!AI101+('PREÇO VIATRIS_Mar26'!AI101*1.13%)</f>
        <v>110.080005</v>
      </c>
      <c r="AL101" s="69">
        <f>'PREÇO VIATRIS_Mar26'!AJ101+('PREÇO VIATRIS_Mar26'!AJ101*1.13%)</f>
        <v>71.792186999999998</v>
      </c>
      <c r="AM101" s="69">
        <f>'PREÇO VIATRIS_Mar26'!AK101+('PREÇO VIATRIS_Mar26'!AK101*1.13%)</f>
        <v>99.248981999999998</v>
      </c>
      <c r="AN101" s="69">
        <f>'PREÇO VIATRIS_Mar26'!AL101+('PREÇO VIATRIS_Mar26'!AL101*1.13%)</f>
        <v>83.806431000000003</v>
      </c>
      <c r="AO101" s="69">
        <f>'PREÇO VIATRIS_Mar26'!AM101+('PREÇO VIATRIS_Mar26'!AM101*1.13%)</f>
        <v>111.607068</v>
      </c>
      <c r="AP101" s="69">
        <f>'PREÇO VIATRIS_Mar26'!AN101+('PREÇO VIATRIS_Mar26'!AN101*1.13%)</f>
        <v>72.672017999999994</v>
      </c>
      <c r="AQ101" s="69">
        <f>'PREÇO VIATRIS_Mar26'!AO101+('PREÇO VIATRIS_Mar26'!AO101*1.13%)</f>
        <v>100.462542</v>
      </c>
      <c r="AR101" s="69">
        <f>'PREÇO VIATRIS_Mar26'!AP101+('PREÇO VIATRIS_Mar26'!AP101*1.13%)</f>
        <v>84.392984999999996</v>
      </c>
      <c r="AS101" s="69">
        <f>'PREÇO VIATRIS_Mar26'!AQ101+('PREÇO VIATRIS_Mar26'!AQ101*1.13%)</f>
        <v>112.365543</v>
      </c>
      <c r="AT101" s="69">
        <f>'PREÇO VIATRIS_Mar26'!AR101+('PREÇO VIATRIS_Mar26'!AR101*1.13%)</f>
        <v>73.127103000000005</v>
      </c>
      <c r="AU101" s="69">
        <f>'PREÇO VIATRIS_Mar26'!AS101+('PREÇO VIATRIS_Mar26'!AS101*1.13%)</f>
        <v>101.099661</v>
      </c>
      <c r="AV101" s="69">
        <f>'PREÇO VIATRIS_Mar26'!AT101+('PREÇO VIATRIS_Mar26'!AT101*1.13%)</f>
        <v>85.009878</v>
      </c>
      <c r="AW101" s="69">
        <f>'PREÇO VIATRIS_Mar26'!AU101+('PREÇO VIATRIS_Mar26'!AU101*1.13%)</f>
        <v>113.154357</v>
      </c>
      <c r="AX101" s="69">
        <f>'PREÇO VIATRIS_Mar26'!AV101+('PREÇO VIATRIS_Mar26'!AV101*1.13%)</f>
        <v>73.592300999999992</v>
      </c>
      <c r="AY101" s="69">
        <f>'PREÇO VIATRIS_Mar26'!AW101+('PREÇO VIATRIS_Mar26'!AW101*1.13%)</f>
        <v>101.72666700000001</v>
      </c>
      <c r="AZ101" s="69">
        <f>'PREÇO VIATRIS_Mar26'!AX101+('PREÇO VIATRIS_Mar26'!AX101*1.13%)</f>
        <v>85.626771000000005</v>
      </c>
      <c r="BA101" s="69">
        <f>'PREÇO VIATRIS_Mar26'!AY101+('PREÇO VIATRIS_Mar26'!AY101*1.13%)</f>
        <v>113.95328400000001</v>
      </c>
      <c r="BB101" s="69">
        <f>'PREÇO VIATRIS_Mar26'!AZ101+('PREÇO VIATRIS_Mar26'!AZ101*1.13%)</f>
        <v>75.968856000000002</v>
      </c>
      <c r="BC101" s="69">
        <f>'PREÇO VIATRIS_Mar26'!BA101+('PREÇO VIATRIS_Mar26'!BA101*1.13%)</f>
        <v>105.023505</v>
      </c>
      <c r="BD101" s="69">
        <f>'PREÇO VIATRIS_Mar26'!BB101+('PREÇO VIATRIS_Mar26'!BB101*1.13%)</f>
        <v>86.253776999999999</v>
      </c>
      <c r="BE101" s="69">
        <f>'PREÇO VIATRIS_Mar26'!BC101+('PREÇO VIATRIS_Mar26'!BC101*1.13%)</f>
        <v>114.752211</v>
      </c>
      <c r="BF101" s="69">
        <f>'PREÇO VIATRIS_Mar26'!BD101+('PREÇO VIATRIS_Mar26'!BD101*1.13%)</f>
        <v>76.444167000000007</v>
      </c>
      <c r="BG101" s="69">
        <f>'PREÇO VIATRIS_Mar26'!BE101+('PREÇO VIATRIS_Mar26'!BE101*1.13%)</f>
        <v>105.68085000000001</v>
      </c>
      <c r="BH101" s="69">
        <f>'PREÇO VIATRIS_Mar26'!BF101+('PREÇO VIATRIS_Mar26'!BF101*1.13%)</f>
        <v>87.54824099999999</v>
      </c>
      <c r="BI101" s="69">
        <f>'PREÇO VIATRIS_Mar26'!BG101+('PREÇO VIATRIS_Mar26'!BG101*1.13%)</f>
        <v>116.410743</v>
      </c>
      <c r="BJ101" s="69">
        <f>'PREÇO VIATRIS_Mar26'!BH101+('PREÇO VIATRIS_Mar26'!BH101*1.13%)</f>
        <v>77.435240999999991</v>
      </c>
      <c r="BK101" s="69">
        <f>'PREÇO VIATRIS_Mar26'!BI101+('PREÇO VIATRIS_Mar26'!BI101*1.13%)</f>
        <v>107.046105</v>
      </c>
      <c r="BL101" s="69">
        <f>'PREÇO VIATRIS_Mar26'!BJ101+('PREÇO VIATRIS_Mar26'!BJ101*1.13%)</f>
        <v>87.275189999999995</v>
      </c>
      <c r="BM101" s="69">
        <f>'PREÇO VIATRIS_Mar26'!BK101+('PREÇO VIATRIS_Mar26'!BK101*1.13%)</f>
        <v>117.07820099999999</v>
      </c>
      <c r="BN101" s="69">
        <f>'PREÇO VIATRIS_Mar26'!BL101+('PREÇO VIATRIS_Mar26'!BL101*1.13%)</f>
        <v>77.930778000000004</v>
      </c>
      <c r="BO101" s="69">
        <f>'PREÇO VIATRIS_Mar26'!BM101+('PREÇO VIATRIS_Mar26'!BM101*1.13%)</f>
        <v>107.733789</v>
      </c>
      <c r="BP101" s="69">
        <f>'PREÇO VIATRIS_Mar26'!BN101+('PREÇO VIATRIS_Mar26'!BN101*1.13%)</f>
        <v>88.862931000000003</v>
      </c>
      <c r="BQ101" s="69">
        <f>'PREÇO VIATRIS_Mar26'!BO101+('PREÇO VIATRIS_Mar26'!BO101*1.13%)</f>
        <v>118.099614</v>
      </c>
      <c r="BR101" s="69">
        <f>'PREÇO VIATRIS_Mar26'!BP101+('PREÇO VIATRIS_Mar26'!BP101*1.13%)</f>
        <v>88.862931000000003</v>
      </c>
      <c r="BS101" s="69">
        <f>'PREÇO VIATRIS_Mar26'!BQ101+('PREÇO VIATRIS_Mar26'!BQ101*1.13%)</f>
        <v>118.099614</v>
      </c>
      <c r="BT101" s="67" t="s">
        <v>85</v>
      </c>
      <c r="BU101" s="67" t="s">
        <v>85</v>
      </c>
      <c r="BV101" s="67" t="s">
        <v>85</v>
      </c>
      <c r="BW101" s="67" t="s">
        <v>85</v>
      </c>
      <c r="BX101" s="67">
        <v>0</v>
      </c>
      <c r="BY101" s="67" t="s">
        <v>155</v>
      </c>
      <c r="BZ101" s="67" t="s">
        <v>124</v>
      </c>
      <c r="CA101" s="67" t="s">
        <v>274</v>
      </c>
    </row>
    <row r="102" spans="1:79" ht="15" hidden="1" customHeight="1" x14ac:dyDescent="0.2">
      <c r="A102" s="68" t="str">
        <f>VLOOKUP($B102,[1]Planilha2!$A:$B,2,FALSE)</f>
        <v>1</v>
      </c>
      <c r="B102" s="68">
        <v>541512030002216</v>
      </c>
      <c r="C102" s="67" t="s">
        <v>100</v>
      </c>
      <c r="D102" s="67" t="s">
        <v>101</v>
      </c>
      <c r="E102" s="67" t="s">
        <v>76</v>
      </c>
      <c r="F102" s="67" t="s">
        <v>77</v>
      </c>
      <c r="G102" s="68">
        <v>541512030002216</v>
      </c>
      <c r="H102" s="68">
        <v>1883000010021</v>
      </c>
      <c r="I102" s="68">
        <v>7898560660337</v>
      </c>
      <c r="J102" s="68" t="s">
        <v>565</v>
      </c>
      <c r="K102" s="68">
        <v>400533316</v>
      </c>
      <c r="L102" s="68" t="e">
        <v>#N/A</v>
      </c>
      <c r="M102" s="67" t="s">
        <v>371</v>
      </c>
      <c r="N102" s="67" t="s">
        <v>372</v>
      </c>
      <c r="O102" s="67" t="s">
        <v>373</v>
      </c>
      <c r="P102" s="67" t="s">
        <v>374</v>
      </c>
      <c r="Q102" s="67" t="s">
        <v>375</v>
      </c>
      <c r="R102" s="67" t="s">
        <v>376</v>
      </c>
      <c r="S102" s="67" t="s">
        <v>84</v>
      </c>
      <c r="T102" s="69">
        <v>880.28823999999997</v>
      </c>
      <c r="U102" s="69">
        <v>1213.3825599999998</v>
      </c>
      <c r="V102" s="69">
        <v>890.98</v>
      </c>
      <c r="W102" s="69">
        <v>1228.1199999999999</v>
      </c>
      <c r="X102" s="69">
        <v>1012.48</v>
      </c>
      <c r="Y102" s="69">
        <v>1395.6</v>
      </c>
      <c r="Z102" s="69">
        <v>1000.33</v>
      </c>
      <c r="AA102" s="69">
        <v>1378.85</v>
      </c>
      <c r="AB102" s="69">
        <v>1073.47</v>
      </c>
      <c r="AC102" s="69">
        <v>1479.67</v>
      </c>
      <c r="AD102" s="69">
        <v>1060.5899999999999</v>
      </c>
      <c r="AE102" s="69">
        <v>1461.91</v>
      </c>
      <c r="AF102" s="69">
        <v>1079.98</v>
      </c>
      <c r="AG102" s="69">
        <v>1488.64</v>
      </c>
      <c r="AH102" s="69">
        <v>1067.02</v>
      </c>
      <c r="AI102" s="69">
        <v>1470.78</v>
      </c>
      <c r="AJ102" s="69">
        <v>1086.56</v>
      </c>
      <c r="AK102" s="69">
        <v>1497.71</v>
      </c>
      <c r="AL102" s="69">
        <v>1073.52</v>
      </c>
      <c r="AM102" s="69">
        <v>1479.74</v>
      </c>
      <c r="AN102" s="69">
        <v>1099.98</v>
      </c>
      <c r="AO102" s="69">
        <v>1516.21</v>
      </c>
      <c r="AP102" s="69">
        <v>1086.78</v>
      </c>
      <c r="AQ102" s="69">
        <v>1498.01</v>
      </c>
      <c r="AR102" s="69">
        <v>1106.81</v>
      </c>
      <c r="AS102" s="69">
        <v>1525.62</v>
      </c>
      <c r="AT102" s="69">
        <v>1093.53</v>
      </c>
      <c r="AU102" s="69">
        <v>1507.32</v>
      </c>
      <c r="AV102" s="69">
        <v>1113.72</v>
      </c>
      <c r="AW102" s="69">
        <v>1535.15</v>
      </c>
      <c r="AX102" s="69">
        <v>1100.3599999999999</v>
      </c>
      <c r="AY102" s="69">
        <v>1516.73</v>
      </c>
      <c r="AZ102" s="69">
        <v>1120.73</v>
      </c>
      <c r="BA102" s="69">
        <v>1544.81</v>
      </c>
      <c r="BB102" s="69">
        <v>1107.28</v>
      </c>
      <c r="BC102" s="69">
        <v>1526.27</v>
      </c>
      <c r="BD102" s="69">
        <v>1127.82</v>
      </c>
      <c r="BE102" s="69">
        <v>1554.58</v>
      </c>
      <c r="BF102" s="69">
        <v>1114.29</v>
      </c>
      <c r="BG102" s="69">
        <v>1535.93</v>
      </c>
      <c r="BH102" s="69">
        <v>1142.28</v>
      </c>
      <c r="BI102" s="69">
        <v>1574.51</v>
      </c>
      <c r="BJ102" s="69">
        <v>1128.57</v>
      </c>
      <c r="BK102" s="69">
        <v>1555.62</v>
      </c>
      <c r="BL102" s="69">
        <v>1149.6500000000001</v>
      </c>
      <c r="BM102" s="69">
        <v>1584.67</v>
      </c>
      <c r="BN102" s="69">
        <v>1135.8599999999999</v>
      </c>
      <c r="BO102" s="69">
        <v>1565.66</v>
      </c>
      <c r="BP102" s="69">
        <v>1157.1199999999999</v>
      </c>
      <c r="BQ102" s="69">
        <v>1594.97</v>
      </c>
      <c r="BR102" s="69">
        <v>1143.23</v>
      </c>
      <c r="BS102" s="69">
        <v>1575.82</v>
      </c>
      <c r="BT102" s="67" t="s">
        <v>124</v>
      </c>
      <c r="BU102" s="67" t="s">
        <v>85</v>
      </c>
      <c r="BV102" s="67" t="s">
        <v>85</v>
      </c>
      <c r="BW102" s="67" t="s">
        <v>85</v>
      </c>
      <c r="BX102" s="67">
        <v>0</v>
      </c>
      <c r="BY102" s="67" t="s">
        <v>86</v>
      </c>
      <c r="BZ102" s="67" t="s">
        <v>124</v>
      </c>
      <c r="CA102" s="67" t="s">
        <v>163</v>
      </c>
    </row>
    <row r="103" spans="1:79" ht="15" hidden="1" customHeight="1" x14ac:dyDescent="0.2">
      <c r="A103" s="68" t="str">
        <f>VLOOKUP($B103,[1]Planilha2!$A:$B,2,FALSE)</f>
        <v>1</v>
      </c>
      <c r="B103" s="68">
        <v>541512030002316</v>
      </c>
      <c r="C103" s="67" t="s">
        <v>100</v>
      </c>
      <c r="D103" s="67" t="s">
        <v>101</v>
      </c>
      <c r="E103" s="67" t="s">
        <v>76</v>
      </c>
      <c r="F103" s="67" t="s">
        <v>77</v>
      </c>
      <c r="G103" s="68">
        <v>541512030002316</v>
      </c>
      <c r="H103" s="68">
        <v>1883000010048</v>
      </c>
      <c r="I103" s="68">
        <v>7898560660320</v>
      </c>
      <c r="J103" s="68" t="s">
        <v>566</v>
      </c>
      <c r="K103" s="68">
        <v>400533317</v>
      </c>
      <c r="L103" s="68" t="e">
        <v>#N/A</v>
      </c>
      <c r="M103" s="67" t="s">
        <v>371</v>
      </c>
      <c r="N103" s="67" t="s">
        <v>372</v>
      </c>
      <c r="O103" s="67" t="s">
        <v>377</v>
      </c>
      <c r="P103" s="67" t="s">
        <v>378</v>
      </c>
      <c r="Q103" s="67" t="s">
        <v>375</v>
      </c>
      <c r="R103" s="67" t="s">
        <v>376</v>
      </c>
      <c r="S103" s="67" t="s">
        <v>84</v>
      </c>
      <c r="T103" s="69">
        <v>1551.3082000000002</v>
      </c>
      <c r="U103" s="69">
        <v>2138.3185199999998</v>
      </c>
      <c r="V103" s="69">
        <v>1570.15</v>
      </c>
      <c r="W103" s="69">
        <v>2164.29</v>
      </c>
      <c r="X103" s="69">
        <v>1784.26</v>
      </c>
      <c r="Y103" s="69">
        <v>2459.42</v>
      </c>
      <c r="Z103" s="69">
        <v>1762.85</v>
      </c>
      <c r="AA103" s="69">
        <v>2429.91</v>
      </c>
      <c r="AB103" s="69">
        <v>1891.74</v>
      </c>
      <c r="AC103" s="69">
        <v>2607.5700000000002</v>
      </c>
      <c r="AD103" s="69">
        <v>1869.04</v>
      </c>
      <c r="AE103" s="69">
        <v>2576.2800000000002</v>
      </c>
      <c r="AF103" s="69">
        <v>1903.21</v>
      </c>
      <c r="AG103" s="69">
        <v>2623.38</v>
      </c>
      <c r="AH103" s="69">
        <v>1880.37</v>
      </c>
      <c r="AI103" s="69">
        <v>2591.89</v>
      </c>
      <c r="AJ103" s="69">
        <v>1914.81</v>
      </c>
      <c r="AK103" s="69">
        <v>2639.37</v>
      </c>
      <c r="AL103" s="69">
        <v>1891.84</v>
      </c>
      <c r="AM103" s="69">
        <v>2607.6999999999998</v>
      </c>
      <c r="AN103" s="69">
        <v>1938.45</v>
      </c>
      <c r="AO103" s="69">
        <v>2671.95</v>
      </c>
      <c r="AP103" s="69">
        <v>1915.19</v>
      </c>
      <c r="AQ103" s="69">
        <v>2639.89</v>
      </c>
      <c r="AR103" s="69">
        <v>1950.49</v>
      </c>
      <c r="AS103" s="69">
        <v>2688.55</v>
      </c>
      <c r="AT103" s="69">
        <v>1927.09</v>
      </c>
      <c r="AU103" s="69">
        <v>2656.29</v>
      </c>
      <c r="AV103" s="69">
        <v>1962.68</v>
      </c>
      <c r="AW103" s="69">
        <v>2705.35</v>
      </c>
      <c r="AX103" s="69">
        <v>1939.13</v>
      </c>
      <c r="AY103" s="69">
        <v>2672.89</v>
      </c>
      <c r="AZ103" s="69">
        <v>1975.03</v>
      </c>
      <c r="BA103" s="69">
        <v>2722.37</v>
      </c>
      <c r="BB103" s="69">
        <v>1951.33</v>
      </c>
      <c r="BC103" s="69">
        <v>2689.71</v>
      </c>
      <c r="BD103" s="69">
        <v>1987.53</v>
      </c>
      <c r="BE103" s="69">
        <v>2739.6</v>
      </c>
      <c r="BF103" s="69">
        <v>1963.68</v>
      </c>
      <c r="BG103" s="69">
        <v>2706.73</v>
      </c>
      <c r="BH103" s="69">
        <v>2013.01</v>
      </c>
      <c r="BI103" s="69">
        <v>2774.72</v>
      </c>
      <c r="BJ103" s="69">
        <v>1988.85</v>
      </c>
      <c r="BK103" s="69">
        <v>2741.42</v>
      </c>
      <c r="BL103" s="69">
        <v>2026</v>
      </c>
      <c r="BM103" s="69">
        <v>2792.63</v>
      </c>
      <c r="BN103" s="69">
        <v>2001.69</v>
      </c>
      <c r="BO103" s="69">
        <v>2759.12</v>
      </c>
      <c r="BP103" s="69">
        <v>2039.15</v>
      </c>
      <c r="BQ103" s="69">
        <v>2810.76</v>
      </c>
      <c r="BR103" s="69">
        <v>2014.68</v>
      </c>
      <c r="BS103" s="69">
        <v>2777.03</v>
      </c>
      <c r="BT103" s="67" t="s">
        <v>124</v>
      </c>
      <c r="BU103" s="67" t="s">
        <v>85</v>
      </c>
      <c r="BV103" s="67" t="s">
        <v>85</v>
      </c>
      <c r="BW103" s="67" t="s">
        <v>85</v>
      </c>
      <c r="BX103" s="67">
        <v>0</v>
      </c>
      <c r="BY103" s="67" t="s">
        <v>86</v>
      </c>
      <c r="BZ103" s="67" t="s">
        <v>124</v>
      </c>
      <c r="CA103" s="67" t="s">
        <v>274</v>
      </c>
    </row>
    <row r="104" spans="1:79" ht="15" hidden="1" customHeight="1" x14ac:dyDescent="0.2">
      <c r="A104" s="68" t="str">
        <f>VLOOKUP($B104,[1]Planilha2!$A:$B,2,FALSE)</f>
        <v>1</v>
      </c>
      <c r="B104" s="68">
        <v>541518020005303</v>
      </c>
      <c r="C104" s="67" t="s">
        <v>100</v>
      </c>
      <c r="D104" s="67" t="s">
        <v>101</v>
      </c>
      <c r="E104" s="67" t="s">
        <v>76</v>
      </c>
      <c r="F104" s="67" t="s">
        <v>77</v>
      </c>
      <c r="G104" s="68">
        <v>541518020005303</v>
      </c>
      <c r="H104" s="68">
        <v>1883000010056</v>
      </c>
      <c r="I104" s="68">
        <v>7898560663185</v>
      </c>
      <c r="J104" s="68" t="s">
        <v>567</v>
      </c>
      <c r="K104" s="68" t="s">
        <v>479</v>
      </c>
      <c r="L104" s="68" t="s">
        <v>479</v>
      </c>
      <c r="M104" s="67" t="s">
        <v>379</v>
      </c>
      <c r="N104" s="67" t="s">
        <v>372</v>
      </c>
      <c r="O104" s="67" t="s">
        <v>380</v>
      </c>
      <c r="P104" s="67" t="s">
        <v>381</v>
      </c>
      <c r="Q104" s="67" t="s">
        <v>375</v>
      </c>
      <c r="R104" s="67" t="s">
        <v>376</v>
      </c>
      <c r="S104" s="67" t="s">
        <v>84</v>
      </c>
      <c r="T104" s="69">
        <v>1257.1410800000001</v>
      </c>
      <c r="U104" s="69">
        <v>1732.8334400000001</v>
      </c>
      <c r="V104" s="69">
        <v>1272.4100000000001</v>
      </c>
      <c r="W104" s="69">
        <v>1753.88</v>
      </c>
      <c r="X104" s="69">
        <v>1445.92</v>
      </c>
      <c r="Y104" s="69">
        <v>1993.05</v>
      </c>
      <c r="Z104" s="69">
        <v>1428.57</v>
      </c>
      <c r="AA104" s="69">
        <v>1969.13</v>
      </c>
      <c r="AB104" s="69">
        <v>1533.02</v>
      </c>
      <c r="AC104" s="69">
        <v>2113.11</v>
      </c>
      <c r="AD104" s="69">
        <v>1514.63</v>
      </c>
      <c r="AE104" s="69">
        <v>2087.7600000000002</v>
      </c>
      <c r="AF104" s="69">
        <v>1542.31</v>
      </c>
      <c r="AG104" s="69">
        <v>2125.91</v>
      </c>
      <c r="AH104" s="69">
        <v>1523.8</v>
      </c>
      <c r="AI104" s="69">
        <v>2100.4</v>
      </c>
      <c r="AJ104" s="69">
        <v>1551.72</v>
      </c>
      <c r="AK104" s="69">
        <v>2138.88</v>
      </c>
      <c r="AL104" s="69">
        <v>1533.1</v>
      </c>
      <c r="AM104" s="69">
        <v>2113.2199999999998</v>
      </c>
      <c r="AN104" s="69">
        <v>1570.87</v>
      </c>
      <c r="AO104" s="69">
        <v>2165.2800000000002</v>
      </c>
      <c r="AP104" s="69">
        <v>1552.02</v>
      </c>
      <c r="AQ104" s="69">
        <v>2139.3000000000002</v>
      </c>
      <c r="AR104" s="69">
        <v>1580.63</v>
      </c>
      <c r="AS104" s="69">
        <v>2178.73</v>
      </c>
      <c r="AT104" s="69">
        <v>1561.66</v>
      </c>
      <c r="AU104" s="69">
        <v>2152.59</v>
      </c>
      <c r="AV104" s="69">
        <v>1590.51</v>
      </c>
      <c r="AW104" s="69">
        <v>2192.35</v>
      </c>
      <c r="AX104" s="69">
        <v>1571.42</v>
      </c>
      <c r="AY104" s="69">
        <v>2166.04</v>
      </c>
      <c r="AZ104" s="69">
        <v>1600.51</v>
      </c>
      <c r="BA104" s="69">
        <v>2206.14</v>
      </c>
      <c r="BB104" s="69">
        <v>1581.31</v>
      </c>
      <c r="BC104" s="69">
        <v>2179.67</v>
      </c>
      <c r="BD104" s="69">
        <v>1610.64</v>
      </c>
      <c r="BE104" s="69">
        <v>2220.1</v>
      </c>
      <c r="BF104" s="69">
        <v>1591.32</v>
      </c>
      <c r="BG104" s="69">
        <v>2193.4699999999998</v>
      </c>
      <c r="BH104" s="69">
        <v>1631.29</v>
      </c>
      <c r="BI104" s="69">
        <v>2248.56</v>
      </c>
      <c r="BJ104" s="69">
        <v>1611.72</v>
      </c>
      <c r="BK104" s="69">
        <v>2221.59</v>
      </c>
      <c r="BL104" s="69">
        <v>1641.82</v>
      </c>
      <c r="BM104" s="69">
        <v>2263.08</v>
      </c>
      <c r="BN104" s="69">
        <v>1622.12</v>
      </c>
      <c r="BO104" s="69">
        <v>2235.92</v>
      </c>
      <c r="BP104" s="69">
        <v>1652.48</v>
      </c>
      <c r="BQ104" s="69">
        <v>2277.77</v>
      </c>
      <c r="BR104" s="69">
        <v>1632.65</v>
      </c>
      <c r="BS104" s="69">
        <v>2250.44</v>
      </c>
      <c r="BT104" s="67" t="s">
        <v>124</v>
      </c>
      <c r="BU104" s="67" t="s">
        <v>85</v>
      </c>
      <c r="BV104" s="67" t="s">
        <v>85</v>
      </c>
      <c r="BW104" s="67" t="s">
        <v>85</v>
      </c>
      <c r="BX104" s="67">
        <v>0</v>
      </c>
      <c r="BY104" s="67" t="s">
        <v>86</v>
      </c>
      <c r="BZ104" s="67" t="s">
        <v>85</v>
      </c>
      <c r="CA104" s="67" t="s">
        <v>163</v>
      </c>
    </row>
    <row r="105" spans="1:79" ht="15" hidden="1" customHeight="1" x14ac:dyDescent="0.2">
      <c r="A105" s="68" t="str">
        <f>VLOOKUP($B105,[1]Planilha2!$A:$B,2,FALSE)</f>
        <v>1</v>
      </c>
      <c r="B105" s="68">
        <v>541518020005403</v>
      </c>
      <c r="C105" s="67" t="s">
        <v>100</v>
      </c>
      <c r="D105" s="67" t="s">
        <v>101</v>
      </c>
      <c r="E105" s="67" t="s">
        <v>76</v>
      </c>
      <c r="F105" s="67" t="s">
        <v>77</v>
      </c>
      <c r="G105" s="68">
        <v>541518020005403</v>
      </c>
      <c r="H105" s="68">
        <v>1883000010064</v>
      </c>
      <c r="I105" s="68">
        <v>7898560663192</v>
      </c>
      <c r="J105" s="68" t="s">
        <v>568</v>
      </c>
      <c r="K105" s="68" t="s">
        <v>479</v>
      </c>
      <c r="L105" s="68" t="s">
        <v>479</v>
      </c>
      <c r="M105" s="67" t="s">
        <v>379</v>
      </c>
      <c r="N105" s="67" t="s">
        <v>372</v>
      </c>
      <c r="O105" s="67" t="s">
        <v>382</v>
      </c>
      <c r="P105" s="67" t="s">
        <v>383</v>
      </c>
      <c r="Q105" s="67" t="s">
        <v>375</v>
      </c>
      <c r="R105" s="67" t="s">
        <v>376</v>
      </c>
      <c r="S105" s="67" t="s">
        <v>84</v>
      </c>
      <c r="T105" s="69">
        <v>2215.4022799999998</v>
      </c>
      <c r="U105" s="69">
        <v>3053.7005199999999</v>
      </c>
      <c r="V105" s="69">
        <v>2242.31</v>
      </c>
      <c r="W105" s="69">
        <v>3090.79</v>
      </c>
      <c r="X105" s="69">
        <v>2548.08</v>
      </c>
      <c r="Y105" s="69">
        <v>3512.26</v>
      </c>
      <c r="Z105" s="69">
        <v>2517.5</v>
      </c>
      <c r="AA105" s="69">
        <v>3470.11</v>
      </c>
      <c r="AB105" s="69">
        <v>2701.57</v>
      </c>
      <c r="AC105" s="69">
        <v>3723.83</v>
      </c>
      <c r="AD105" s="69">
        <v>2669.16</v>
      </c>
      <c r="AE105" s="69">
        <v>3679.16</v>
      </c>
      <c r="AF105" s="69">
        <v>2717.95</v>
      </c>
      <c r="AG105" s="69">
        <v>3746.41</v>
      </c>
      <c r="AH105" s="69">
        <v>2685.33</v>
      </c>
      <c r="AI105" s="69">
        <v>3701.45</v>
      </c>
      <c r="AJ105" s="69">
        <v>2734.52</v>
      </c>
      <c r="AK105" s="69">
        <v>3769.25</v>
      </c>
      <c r="AL105" s="69">
        <v>2701.71</v>
      </c>
      <c r="AM105" s="69">
        <v>3724.03</v>
      </c>
      <c r="AN105" s="69">
        <v>2768.28</v>
      </c>
      <c r="AO105" s="69">
        <v>3815.79</v>
      </c>
      <c r="AP105" s="69">
        <v>2735.06</v>
      </c>
      <c r="AQ105" s="69">
        <v>3770</v>
      </c>
      <c r="AR105" s="69">
        <v>2785.47</v>
      </c>
      <c r="AS105" s="69">
        <v>3839.48</v>
      </c>
      <c r="AT105" s="69">
        <v>2752.05</v>
      </c>
      <c r="AU105" s="69">
        <v>3793.41</v>
      </c>
      <c r="AV105" s="69">
        <v>2802.88</v>
      </c>
      <c r="AW105" s="69">
        <v>3863.48</v>
      </c>
      <c r="AX105" s="69">
        <v>2769.25</v>
      </c>
      <c r="AY105" s="69">
        <v>3817.12</v>
      </c>
      <c r="AZ105" s="69">
        <v>2820.51</v>
      </c>
      <c r="BA105" s="69">
        <v>3887.78</v>
      </c>
      <c r="BB105" s="69">
        <v>2786.66</v>
      </c>
      <c r="BC105" s="69">
        <v>3841.12</v>
      </c>
      <c r="BD105" s="69">
        <v>2838.36</v>
      </c>
      <c r="BE105" s="69">
        <v>3912.38</v>
      </c>
      <c r="BF105" s="69">
        <v>2804.3</v>
      </c>
      <c r="BG105" s="69">
        <v>3865.44</v>
      </c>
      <c r="BH105" s="69">
        <v>2874.75</v>
      </c>
      <c r="BI105" s="69">
        <v>3962.54</v>
      </c>
      <c r="BJ105" s="69">
        <v>2840.26</v>
      </c>
      <c r="BK105" s="69">
        <v>3915</v>
      </c>
      <c r="BL105" s="69">
        <v>2893.3</v>
      </c>
      <c r="BM105" s="69">
        <v>3988.11</v>
      </c>
      <c r="BN105" s="69">
        <v>2858.58</v>
      </c>
      <c r="BO105" s="69">
        <v>3940.25</v>
      </c>
      <c r="BP105" s="69">
        <v>2912.09</v>
      </c>
      <c r="BQ105" s="69">
        <v>4014.01</v>
      </c>
      <c r="BR105" s="69">
        <v>2877.14</v>
      </c>
      <c r="BS105" s="69">
        <v>3965.84</v>
      </c>
      <c r="BT105" s="67" t="s">
        <v>124</v>
      </c>
      <c r="BU105" s="67" t="s">
        <v>85</v>
      </c>
      <c r="BV105" s="67" t="s">
        <v>85</v>
      </c>
      <c r="BW105" s="67" t="s">
        <v>85</v>
      </c>
      <c r="BX105" s="67">
        <v>0</v>
      </c>
      <c r="BY105" s="67" t="s">
        <v>86</v>
      </c>
      <c r="BZ105" s="67" t="s">
        <v>85</v>
      </c>
      <c r="CA105" s="67" t="s">
        <v>163</v>
      </c>
    </row>
    <row r="106" spans="1:79" ht="15" hidden="1" customHeight="1" x14ac:dyDescent="0.2">
      <c r="A106" s="68" t="str">
        <f>VLOOKUP($B106,[1]Planilha2!$A:$B,2,FALSE)</f>
        <v>1</v>
      </c>
      <c r="B106" s="68">
        <v>541518100012107</v>
      </c>
      <c r="C106" s="67" t="s">
        <v>74</v>
      </c>
      <c r="D106" s="67" t="s">
        <v>75</v>
      </c>
      <c r="E106" s="67" t="s">
        <v>76</v>
      </c>
      <c r="F106" s="67" t="s">
        <v>77</v>
      </c>
      <c r="G106" s="68">
        <v>541518100012107</v>
      </c>
      <c r="H106" s="68">
        <v>1883000350027</v>
      </c>
      <c r="I106" s="68">
        <v>7898560663949</v>
      </c>
      <c r="J106" s="68" t="s">
        <v>569</v>
      </c>
      <c r="K106" s="68" t="s">
        <v>479</v>
      </c>
      <c r="L106" s="68" t="s">
        <v>479</v>
      </c>
      <c r="M106" s="67" t="s">
        <v>384</v>
      </c>
      <c r="N106" s="67" t="s">
        <v>385</v>
      </c>
      <c r="O106" s="67" t="s">
        <v>386</v>
      </c>
      <c r="P106" s="67" t="s">
        <v>387</v>
      </c>
      <c r="Q106" s="67" t="s">
        <v>388</v>
      </c>
      <c r="R106" s="67" t="s">
        <v>107</v>
      </c>
      <c r="S106" s="67" t="s">
        <v>84</v>
      </c>
      <c r="T106" s="69">
        <v>64.862200000000001</v>
      </c>
      <c r="U106" s="69">
        <v>89.404119999999992</v>
      </c>
      <c r="V106" s="69">
        <v>65.650000000000006</v>
      </c>
      <c r="W106" s="69">
        <v>90.49</v>
      </c>
      <c r="X106" s="69">
        <v>74.599999999999994</v>
      </c>
      <c r="Y106" s="69">
        <v>102.83</v>
      </c>
      <c r="Z106" s="69">
        <v>73.709999999999994</v>
      </c>
      <c r="AA106" s="69">
        <v>101.6</v>
      </c>
      <c r="AB106" s="69">
        <v>79.09</v>
      </c>
      <c r="AC106" s="69">
        <v>109.02</v>
      </c>
      <c r="AD106" s="69">
        <v>78.150000000000006</v>
      </c>
      <c r="AE106" s="69">
        <v>107.72</v>
      </c>
      <c r="AF106" s="69">
        <v>79.569999999999993</v>
      </c>
      <c r="AG106" s="69">
        <v>109.68</v>
      </c>
      <c r="AH106" s="69">
        <v>78.62</v>
      </c>
      <c r="AI106" s="69">
        <v>108.37</v>
      </c>
      <c r="AJ106" s="69">
        <v>80.06</v>
      </c>
      <c r="AK106" s="69">
        <v>110.35</v>
      </c>
      <c r="AL106" s="69">
        <v>79.099999999999994</v>
      </c>
      <c r="AM106" s="69">
        <v>109.03</v>
      </c>
      <c r="AN106" s="69">
        <v>81.05</v>
      </c>
      <c r="AO106" s="69">
        <v>111.72</v>
      </c>
      <c r="AP106" s="69">
        <v>80.069999999999993</v>
      </c>
      <c r="AQ106" s="69">
        <v>110.37</v>
      </c>
      <c r="AR106" s="69">
        <v>81.55</v>
      </c>
      <c r="AS106" s="69">
        <v>112.41</v>
      </c>
      <c r="AT106" s="69">
        <v>80.569999999999993</v>
      </c>
      <c r="AU106" s="69">
        <v>111.06</v>
      </c>
      <c r="AV106" s="69">
        <v>82.06</v>
      </c>
      <c r="AW106" s="69">
        <v>113.11</v>
      </c>
      <c r="AX106" s="69">
        <v>81.08</v>
      </c>
      <c r="AY106" s="69">
        <v>111.76</v>
      </c>
      <c r="AZ106" s="69">
        <v>82.58</v>
      </c>
      <c r="BA106" s="69">
        <v>113.83</v>
      </c>
      <c r="BB106" s="69">
        <v>81.59</v>
      </c>
      <c r="BC106" s="69">
        <v>112.46</v>
      </c>
      <c r="BD106" s="69">
        <v>83.1</v>
      </c>
      <c r="BE106" s="69">
        <v>114.54</v>
      </c>
      <c r="BF106" s="69">
        <v>82.1</v>
      </c>
      <c r="BG106" s="69">
        <v>113.17</v>
      </c>
      <c r="BH106" s="69">
        <v>84.16</v>
      </c>
      <c r="BI106" s="69">
        <v>116.01</v>
      </c>
      <c r="BJ106" s="69">
        <v>83.15</v>
      </c>
      <c r="BK106" s="69">
        <v>114.61</v>
      </c>
      <c r="BL106" s="69">
        <v>84.71</v>
      </c>
      <c r="BM106" s="69">
        <v>116.76</v>
      </c>
      <c r="BN106" s="69">
        <v>83.69</v>
      </c>
      <c r="BO106" s="69">
        <v>115.36</v>
      </c>
      <c r="BP106" s="69">
        <v>85.26</v>
      </c>
      <c r="BQ106" s="69">
        <v>117.52</v>
      </c>
      <c r="BR106" s="69">
        <v>84.23</v>
      </c>
      <c r="BS106" s="69">
        <v>116.1</v>
      </c>
      <c r="BT106" s="67" t="s">
        <v>85</v>
      </c>
      <c r="BU106" s="67" t="s">
        <v>85</v>
      </c>
      <c r="BV106" s="67" t="s">
        <v>85</v>
      </c>
      <c r="BW106" s="67" t="s">
        <v>85</v>
      </c>
      <c r="BX106" s="67">
        <v>0</v>
      </c>
      <c r="BY106" s="67" t="s">
        <v>86</v>
      </c>
      <c r="BZ106" s="67" t="s">
        <v>85</v>
      </c>
      <c r="CA106" s="67" t="s">
        <v>108</v>
      </c>
    </row>
    <row r="107" spans="1:79" ht="15" hidden="1" customHeight="1" x14ac:dyDescent="0.2">
      <c r="A107" s="68" t="str">
        <f>VLOOKUP($B107,[1]Planilha2!$A:$B,2,FALSE)</f>
        <v>1</v>
      </c>
      <c r="B107" s="68">
        <v>541518100012207</v>
      </c>
      <c r="C107" s="67" t="s">
        <v>74</v>
      </c>
      <c r="D107" s="67" t="s">
        <v>75</v>
      </c>
      <c r="E107" s="67" t="s">
        <v>76</v>
      </c>
      <c r="F107" s="67" t="s">
        <v>77</v>
      </c>
      <c r="G107" s="68">
        <v>541518100012207</v>
      </c>
      <c r="H107" s="68">
        <v>1883000350035</v>
      </c>
      <c r="I107" s="68">
        <v>7898560663956</v>
      </c>
      <c r="J107" s="68" t="s">
        <v>570</v>
      </c>
      <c r="K107" s="68">
        <v>400543632</v>
      </c>
      <c r="L107" s="68" t="e">
        <v>#N/A</v>
      </c>
      <c r="M107" s="67" t="s">
        <v>384</v>
      </c>
      <c r="N107" s="67" t="s">
        <v>385</v>
      </c>
      <c r="O107" s="67" t="s">
        <v>389</v>
      </c>
      <c r="P107" s="67" t="s">
        <v>390</v>
      </c>
      <c r="Q107" s="67" t="s">
        <v>388</v>
      </c>
      <c r="R107" s="67" t="s">
        <v>107</v>
      </c>
      <c r="S107" s="67" t="s">
        <v>84</v>
      </c>
      <c r="T107" s="69">
        <v>175.39964000000001</v>
      </c>
      <c r="U107" s="69">
        <v>241.77348000000001</v>
      </c>
      <c r="V107" s="69">
        <v>177.53</v>
      </c>
      <c r="W107" s="69">
        <v>244.71</v>
      </c>
      <c r="X107" s="69">
        <v>201.74</v>
      </c>
      <c r="Y107" s="69">
        <v>278.08</v>
      </c>
      <c r="Z107" s="69">
        <v>199.32</v>
      </c>
      <c r="AA107" s="69">
        <v>274.74</v>
      </c>
      <c r="AB107" s="69">
        <v>213.89</v>
      </c>
      <c r="AC107" s="69">
        <v>294.83</v>
      </c>
      <c r="AD107" s="69">
        <v>211.32</v>
      </c>
      <c r="AE107" s="69">
        <v>291.27999999999997</v>
      </c>
      <c r="AF107" s="69">
        <v>215.19</v>
      </c>
      <c r="AG107" s="69">
        <v>296.62</v>
      </c>
      <c r="AH107" s="69">
        <v>212.6</v>
      </c>
      <c r="AI107" s="69">
        <v>293.05</v>
      </c>
      <c r="AJ107" s="69">
        <v>216.5</v>
      </c>
      <c r="AK107" s="69">
        <v>298.42</v>
      </c>
      <c r="AL107" s="69">
        <v>213.9</v>
      </c>
      <c r="AM107" s="69">
        <v>294.83999999999997</v>
      </c>
      <c r="AN107" s="69">
        <v>219.17</v>
      </c>
      <c r="AO107" s="69">
        <v>302.10000000000002</v>
      </c>
      <c r="AP107" s="69">
        <v>216.54</v>
      </c>
      <c r="AQ107" s="69">
        <v>298.48</v>
      </c>
      <c r="AR107" s="69">
        <v>220.53</v>
      </c>
      <c r="AS107" s="69">
        <v>303.98</v>
      </c>
      <c r="AT107" s="69">
        <v>217.88</v>
      </c>
      <c r="AU107" s="69">
        <v>300.32</v>
      </c>
      <c r="AV107" s="69">
        <v>221.91</v>
      </c>
      <c r="AW107" s="69">
        <v>305.88</v>
      </c>
      <c r="AX107" s="69">
        <v>219.25</v>
      </c>
      <c r="AY107" s="69">
        <v>302.20999999999998</v>
      </c>
      <c r="AZ107" s="69">
        <v>223.31</v>
      </c>
      <c r="BA107" s="69">
        <v>307.81</v>
      </c>
      <c r="BB107" s="69">
        <v>220.63</v>
      </c>
      <c r="BC107" s="69">
        <v>304.12</v>
      </c>
      <c r="BD107" s="69">
        <v>224.72</v>
      </c>
      <c r="BE107" s="69">
        <v>309.75</v>
      </c>
      <c r="BF107" s="69">
        <v>222.02</v>
      </c>
      <c r="BG107" s="69">
        <v>306.02999999999997</v>
      </c>
      <c r="BH107" s="69">
        <v>227.6</v>
      </c>
      <c r="BI107" s="69">
        <v>313.72000000000003</v>
      </c>
      <c r="BJ107" s="69">
        <v>224.87</v>
      </c>
      <c r="BK107" s="69">
        <v>309.95999999999998</v>
      </c>
      <c r="BL107" s="69">
        <v>229.07</v>
      </c>
      <c r="BM107" s="69">
        <v>315.75</v>
      </c>
      <c r="BN107" s="69">
        <v>226.32</v>
      </c>
      <c r="BO107" s="69">
        <v>311.95999999999998</v>
      </c>
      <c r="BP107" s="69">
        <v>230.56</v>
      </c>
      <c r="BQ107" s="69">
        <v>317.8</v>
      </c>
      <c r="BR107" s="69">
        <v>227.79</v>
      </c>
      <c r="BS107" s="69">
        <v>313.98</v>
      </c>
      <c r="BT107" s="67" t="s">
        <v>85</v>
      </c>
      <c r="BU107" s="67" t="s">
        <v>85</v>
      </c>
      <c r="BV107" s="67" t="s">
        <v>85</v>
      </c>
      <c r="BW107" s="67" t="s">
        <v>85</v>
      </c>
      <c r="BX107" s="67">
        <v>0</v>
      </c>
      <c r="BY107" s="67" t="s">
        <v>86</v>
      </c>
      <c r="BZ107" s="67" t="s">
        <v>124</v>
      </c>
      <c r="CA107" s="67" t="s">
        <v>108</v>
      </c>
    </row>
    <row r="108" spans="1:79" ht="15" hidden="1" customHeight="1" x14ac:dyDescent="0.2">
      <c r="A108" s="68" t="str">
        <f>VLOOKUP($B108,[1]Planilha2!$A:$B,2,FALSE)</f>
        <v>1</v>
      </c>
      <c r="B108" s="68">
        <v>541519120016407</v>
      </c>
      <c r="C108" s="67" t="s">
        <v>74</v>
      </c>
      <c r="D108" s="67" t="s">
        <v>75</v>
      </c>
      <c r="E108" s="67" t="s">
        <v>76</v>
      </c>
      <c r="F108" s="67" t="s">
        <v>77</v>
      </c>
      <c r="G108" s="68">
        <v>541519120016407</v>
      </c>
      <c r="H108" s="68">
        <v>1883000350061</v>
      </c>
      <c r="I108" s="68">
        <v>7898560664038</v>
      </c>
      <c r="J108" s="68" t="s">
        <v>571</v>
      </c>
      <c r="K108" s="68" t="s">
        <v>479</v>
      </c>
      <c r="L108" s="68" t="s">
        <v>479</v>
      </c>
      <c r="M108" s="67" t="s">
        <v>384</v>
      </c>
      <c r="N108" s="67" t="s">
        <v>385</v>
      </c>
      <c r="O108" s="67" t="s">
        <v>391</v>
      </c>
      <c r="P108" s="67" t="s">
        <v>392</v>
      </c>
      <c r="Q108" s="67" t="s">
        <v>388</v>
      </c>
      <c r="R108" s="67" t="s">
        <v>107</v>
      </c>
      <c r="S108" s="67" t="s">
        <v>84</v>
      </c>
      <c r="T108" s="69">
        <v>554.96947999999998</v>
      </c>
      <c r="U108" s="69">
        <v>764.96888000000001</v>
      </c>
      <c r="V108" s="69">
        <v>561.71</v>
      </c>
      <c r="W108" s="69">
        <v>774.26</v>
      </c>
      <c r="X108" s="69">
        <v>638.30999999999995</v>
      </c>
      <c r="Y108" s="69">
        <v>879.84</v>
      </c>
      <c r="Z108" s="69">
        <v>630.65</v>
      </c>
      <c r="AA108" s="69">
        <v>869.29</v>
      </c>
      <c r="AB108" s="69">
        <v>676.76</v>
      </c>
      <c r="AC108" s="69">
        <v>932.84</v>
      </c>
      <c r="AD108" s="69">
        <v>668.64</v>
      </c>
      <c r="AE108" s="69">
        <v>921.65</v>
      </c>
      <c r="AF108" s="69">
        <v>680.86</v>
      </c>
      <c r="AG108" s="69">
        <v>938.49</v>
      </c>
      <c r="AH108" s="69">
        <v>672.69</v>
      </c>
      <c r="AI108" s="69">
        <v>927.23</v>
      </c>
      <c r="AJ108" s="69">
        <v>685.01</v>
      </c>
      <c r="AK108" s="69">
        <v>944.21</v>
      </c>
      <c r="AL108" s="69">
        <v>676.79</v>
      </c>
      <c r="AM108" s="69">
        <v>932.88</v>
      </c>
      <c r="AN108" s="69">
        <v>693.47</v>
      </c>
      <c r="AO108" s="69">
        <v>955.88</v>
      </c>
      <c r="AP108" s="69">
        <v>685.15</v>
      </c>
      <c r="AQ108" s="69">
        <v>944.41</v>
      </c>
      <c r="AR108" s="69">
        <v>697.77</v>
      </c>
      <c r="AS108" s="69">
        <v>961.8</v>
      </c>
      <c r="AT108" s="69">
        <v>689.4</v>
      </c>
      <c r="AU108" s="69">
        <v>950.27</v>
      </c>
      <c r="AV108" s="69">
        <v>702.14</v>
      </c>
      <c r="AW108" s="69">
        <v>967.83</v>
      </c>
      <c r="AX108" s="69">
        <v>693.71</v>
      </c>
      <c r="AY108" s="69">
        <v>956.21</v>
      </c>
      <c r="AZ108" s="69">
        <v>706.55</v>
      </c>
      <c r="BA108" s="69">
        <v>973.91</v>
      </c>
      <c r="BB108" s="69">
        <v>698.07</v>
      </c>
      <c r="BC108" s="69">
        <v>962.22</v>
      </c>
      <c r="BD108" s="69">
        <v>711.02</v>
      </c>
      <c r="BE108" s="69">
        <v>980.07</v>
      </c>
      <c r="BF108" s="69">
        <v>702.49</v>
      </c>
      <c r="BG108" s="69">
        <v>968.31</v>
      </c>
      <c r="BH108" s="69">
        <v>720.14</v>
      </c>
      <c r="BI108" s="69">
        <v>992.64</v>
      </c>
      <c r="BJ108" s="69">
        <v>711.5</v>
      </c>
      <c r="BK108" s="69">
        <v>980.73</v>
      </c>
      <c r="BL108" s="69">
        <v>724.79</v>
      </c>
      <c r="BM108" s="69">
        <v>999.05</v>
      </c>
      <c r="BN108" s="69">
        <v>716.09</v>
      </c>
      <c r="BO108" s="69">
        <v>987.06</v>
      </c>
      <c r="BP108" s="69">
        <v>729.49</v>
      </c>
      <c r="BQ108" s="69">
        <v>1005.53</v>
      </c>
      <c r="BR108" s="69">
        <v>720.74</v>
      </c>
      <c r="BS108" s="69">
        <v>993.47</v>
      </c>
      <c r="BT108" s="67" t="s">
        <v>85</v>
      </c>
      <c r="BU108" s="67" t="s">
        <v>85</v>
      </c>
      <c r="BV108" s="67" t="s">
        <v>85</v>
      </c>
      <c r="BW108" s="67" t="s">
        <v>85</v>
      </c>
      <c r="BX108" s="67">
        <v>0</v>
      </c>
      <c r="BY108" s="67" t="s">
        <v>86</v>
      </c>
      <c r="BZ108" s="67" t="s">
        <v>85</v>
      </c>
      <c r="CA108" s="67" t="s">
        <v>108</v>
      </c>
    </row>
    <row r="109" spans="1:79" ht="15" hidden="1" customHeight="1" x14ac:dyDescent="0.2">
      <c r="A109" s="68" t="str">
        <f>VLOOKUP($B109,[1]Planilha2!$A:$B,2,FALSE)</f>
        <v>2</v>
      </c>
      <c r="B109" s="68">
        <v>541520110018207</v>
      </c>
      <c r="C109" s="67" t="s">
        <v>100</v>
      </c>
      <c r="D109" s="67" t="s">
        <v>101</v>
      </c>
      <c r="E109" s="67" t="s">
        <v>76</v>
      </c>
      <c r="F109" s="67" t="s">
        <v>77</v>
      </c>
      <c r="G109" s="68">
        <v>541520110018207</v>
      </c>
      <c r="H109" s="68">
        <v>1883000260011</v>
      </c>
      <c r="I109" s="68">
        <v>7898560663468</v>
      </c>
      <c r="J109" s="68" t="s">
        <v>572</v>
      </c>
      <c r="K109" s="68" t="s">
        <v>479</v>
      </c>
      <c r="L109" s="68" t="s">
        <v>479</v>
      </c>
      <c r="M109" s="67" t="s">
        <v>393</v>
      </c>
      <c r="N109" s="67" t="s">
        <v>394</v>
      </c>
      <c r="O109" s="67" t="s">
        <v>395</v>
      </c>
      <c r="P109" s="67" t="s">
        <v>396</v>
      </c>
      <c r="Q109" s="67" t="s">
        <v>397</v>
      </c>
      <c r="R109" s="67" t="s">
        <v>107</v>
      </c>
      <c r="S109" s="67" t="s">
        <v>84</v>
      </c>
      <c r="T109" s="69">
        <v>101.83315999999999</v>
      </c>
      <c r="U109" s="69">
        <v>140.36516</v>
      </c>
      <c r="V109" s="69">
        <v>103.07</v>
      </c>
      <c r="W109" s="69">
        <v>142.07</v>
      </c>
      <c r="X109" s="69">
        <v>117.13</v>
      </c>
      <c r="Y109" s="69">
        <v>161.44999999999999</v>
      </c>
      <c r="Z109" s="69">
        <v>115.72</v>
      </c>
      <c r="AA109" s="69">
        <v>159.51</v>
      </c>
      <c r="AB109" s="69">
        <v>124.18</v>
      </c>
      <c r="AC109" s="69">
        <v>171.17</v>
      </c>
      <c r="AD109" s="69">
        <v>122.69</v>
      </c>
      <c r="AE109" s="69">
        <v>169.12</v>
      </c>
      <c r="AF109" s="69">
        <v>124.94</v>
      </c>
      <c r="AG109" s="69">
        <v>172.22</v>
      </c>
      <c r="AH109" s="69">
        <v>123.44</v>
      </c>
      <c r="AI109" s="69">
        <v>170.15</v>
      </c>
      <c r="AJ109" s="69">
        <v>125.7</v>
      </c>
      <c r="AK109" s="69">
        <v>173.26</v>
      </c>
      <c r="AL109" s="69">
        <v>124.19</v>
      </c>
      <c r="AM109" s="69">
        <v>171.18</v>
      </c>
      <c r="AN109" s="69">
        <v>127.25</v>
      </c>
      <c r="AO109" s="69">
        <v>175.4</v>
      </c>
      <c r="AP109" s="69">
        <v>125.72</v>
      </c>
      <c r="AQ109" s="69">
        <v>173.29</v>
      </c>
      <c r="AR109" s="69">
        <v>128.04</v>
      </c>
      <c r="AS109" s="69">
        <v>176.49</v>
      </c>
      <c r="AT109" s="69">
        <v>126.5</v>
      </c>
      <c r="AU109" s="69">
        <v>174.37</v>
      </c>
      <c r="AV109" s="69">
        <v>128.84</v>
      </c>
      <c r="AW109" s="69">
        <v>177.59</v>
      </c>
      <c r="AX109" s="69">
        <v>127.29</v>
      </c>
      <c r="AY109" s="69">
        <v>175.46</v>
      </c>
      <c r="AZ109" s="69">
        <v>129.65</v>
      </c>
      <c r="BA109" s="69">
        <v>178.71</v>
      </c>
      <c r="BB109" s="69">
        <v>128.09</v>
      </c>
      <c r="BC109" s="69">
        <v>176.56</v>
      </c>
      <c r="BD109" s="69">
        <v>130.47</v>
      </c>
      <c r="BE109" s="69">
        <v>179.84</v>
      </c>
      <c r="BF109" s="69">
        <v>128.9</v>
      </c>
      <c r="BG109" s="69">
        <v>177.68</v>
      </c>
      <c r="BH109" s="69">
        <v>132.13999999999999</v>
      </c>
      <c r="BI109" s="69">
        <v>182.14</v>
      </c>
      <c r="BJ109" s="69">
        <v>130.56</v>
      </c>
      <c r="BK109" s="69">
        <v>179.96</v>
      </c>
      <c r="BL109" s="69">
        <v>133</v>
      </c>
      <c r="BM109" s="69">
        <v>183.33</v>
      </c>
      <c r="BN109" s="69">
        <v>131.4</v>
      </c>
      <c r="BO109" s="69">
        <v>181.12</v>
      </c>
      <c r="BP109" s="69">
        <v>133.86000000000001</v>
      </c>
      <c r="BQ109" s="69">
        <v>184.51</v>
      </c>
      <c r="BR109" s="69">
        <v>132.25</v>
      </c>
      <c r="BS109" s="69">
        <v>182.29</v>
      </c>
      <c r="BT109" s="67" t="s">
        <v>124</v>
      </c>
      <c r="BU109" s="67" t="s">
        <v>85</v>
      </c>
      <c r="BV109" s="67" t="s">
        <v>85</v>
      </c>
      <c r="BW109" s="67" t="s">
        <v>85</v>
      </c>
      <c r="BX109" s="67">
        <v>0</v>
      </c>
      <c r="BY109" s="67" t="s">
        <v>86</v>
      </c>
      <c r="BZ109" s="67" t="s">
        <v>85</v>
      </c>
      <c r="CA109" s="67" t="s">
        <v>108</v>
      </c>
    </row>
    <row r="110" spans="1:79" ht="15" hidden="1" customHeight="1" x14ac:dyDescent="0.2">
      <c r="A110" s="68" t="str">
        <f>VLOOKUP($B110,[1]Planilha2!$A:$B,2,FALSE)</f>
        <v>2</v>
      </c>
      <c r="B110" s="68">
        <v>541517120005217</v>
      </c>
      <c r="C110" s="67" t="s">
        <v>100</v>
      </c>
      <c r="D110" s="67" t="s">
        <v>101</v>
      </c>
      <c r="E110" s="67" t="s">
        <v>76</v>
      </c>
      <c r="F110" s="67" t="s">
        <v>77</v>
      </c>
      <c r="G110" s="68">
        <v>541517120005217</v>
      </c>
      <c r="H110" s="68">
        <v>1883000260028</v>
      </c>
      <c r="I110" s="68">
        <v>7898560663475</v>
      </c>
      <c r="J110" s="68" t="s">
        <v>573</v>
      </c>
      <c r="K110" s="68">
        <v>400569819</v>
      </c>
      <c r="L110" s="68" t="e">
        <v>#N/A</v>
      </c>
      <c r="M110" s="67" t="s">
        <v>393</v>
      </c>
      <c r="N110" s="67" t="s">
        <v>394</v>
      </c>
      <c r="O110" s="67" t="s">
        <v>398</v>
      </c>
      <c r="P110" s="67" t="s">
        <v>399</v>
      </c>
      <c r="Q110" s="67" t="s">
        <v>397</v>
      </c>
      <c r="R110" s="67" t="s">
        <v>107</v>
      </c>
      <c r="S110" s="67" t="s">
        <v>84</v>
      </c>
      <c r="T110" s="69">
        <v>2545.7104400000003</v>
      </c>
      <c r="U110" s="69">
        <v>3509.00056</v>
      </c>
      <c r="V110" s="69">
        <v>2576.63</v>
      </c>
      <c r="W110" s="69">
        <v>3551.62</v>
      </c>
      <c r="X110" s="69">
        <v>2927.99</v>
      </c>
      <c r="Y110" s="69">
        <v>4035.93</v>
      </c>
      <c r="Z110" s="69">
        <v>2892.86</v>
      </c>
      <c r="AA110" s="69">
        <v>3987.51</v>
      </c>
      <c r="AB110" s="69">
        <v>3104.38</v>
      </c>
      <c r="AC110" s="69">
        <v>4279.0600000000004</v>
      </c>
      <c r="AD110" s="69">
        <v>3067.13</v>
      </c>
      <c r="AE110" s="69">
        <v>4227.72</v>
      </c>
      <c r="AF110" s="69">
        <v>3123.19</v>
      </c>
      <c r="AG110" s="69">
        <v>4304.99</v>
      </c>
      <c r="AH110" s="69">
        <v>3085.71</v>
      </c>
      <c r="AI110" s="69">
        <v>4253.33</v>
      </c>
      <c r="AJ110" s="69">
        <v>3142.24</v>
      </c>
      <c r="AK110" s="69">
        <v>4331.25</v>
      </c>
      <c r="AL110" s="69">
        <v>3104.53</v>
      </c>
      <c r="AM110" s="69">
        <v>4279.2700000000004</v>
      </c>
      <c r="AN110" s="69">
        <v>3181.03</v>
      </c>
      <c r="AO110" s="69">
        <v>4384.72</v>
      </c>
      <c r="AP110" s="69">
        <v>3142.86</v>
      </c>
      <c r="AQ110" s="69">
        <v>4332.1099999999997</v>
      </c>
      <c r="AR110" s="69">
        <v>3200.79</v>
      </c>
      <c r="AS110" s="69">
        <v>4411.96</v>
      </c>
      <c r="AT110" s="69">
        <v>3162.38</v>
      </c>
      <c r="AU110" s="69">
        <v>4359.01</v>
      </c>
      <c r="AV110" s="69">
        <v>3220.79</v>
      </c>
      <c r="AW110" s="69">
        <v>4439.5200000000004</v>
      </c>
      <c r="AX110" s="69">
        <v>3182.14</v>
      </c>
      <c r="AY110" s="69">
        <v>4386.25</v>
      </c>
      <c r="AZ110" s="69">
        <v>3241.05</v>
      </c>
      <c r="BA110" s="69">
        <v>4467.45</v>
      </c>
      <c r="BB110" s="69">
        <v>3202.15</v>
      </c>
      <c r="BC110" s="69">
        <v>4413.83</v>
      </c>
      <c r="BD110" s="69">
        <v>3261.56</v>
      </c>
      <c r="BE110" s="69">
        <v>4495.72</v>
      </c>
      <c r="BF110" s="69">
        <v>3222.42</v>
      </c>
      <c r="BG110" s="69">
        <v>4441.7700000000004</v>
      </c>
      <c r="BH110" s="69">
        <v>3303.38</v>
      </c>
      <c r="BI110" s="69">
        <v>4553.37</v>
      </c>
      <c r="BJ110" s="69">
        <v>3263.74</v>
      </c>
      <c r="BK110" s="69">
        <v>4498.7299999999996</v>
      </c>
      <c r="BL110" s="69">
        <v>3324.69</v>
      </c>
      <c r="BM110" s="69">
        <v>4582.74</v>
      </c>
      <c r="BN110" s="69">
        <v>3284.79</v>
      </c>
      <c r="BO110" s="69">
        <v>4527.74</v>
      </c>
      <c r="BP110" s="69">
        <v>3346.28</v>
      </c>
      <c r="BQ110" s="69">
        <v>4612.5</v>
      </c>
      <c r="BR110" s="69">
        <v>3306.12</v>
      </c>
      <c r="BS110" s="69">
        <v>4557.1400000000003</v>
      </c>
      <c r="BT110" s="67" t="s">
        <v>124</v>
      </c>
      <c r="BU110" s="67" t="s">
        <v>85</v>
      </c>
      <c r="BV110" s="67" t="s">
        <v>85</v>
      </c>
      <c r="BW110" s="67" t="s">
        <v>85</v>
      </c>
      <c r="BX110" s="67">
        <v>0</v>
      </c>
      <c r="BY110" s="67" t="s">
        <v>86</v>
      </c>
      <c r="BZ110" s="67" t="s">
        <v>124</v>
      </c>
      <c r="CA110" s="67" t="s">
        <v>108</v>
      </c>
    </row>
    <row r="111" spans="1:79" ht="15" hidden="1" customHeight="1" x14ac:dyDescent="0.2">
      <c r="A111" s="68" t="str">
        <f>VLOOKUP($B111,[1]Planilha2!$A:$B,2,FALSE)</f>
        <v>2</v>
      </c>
      <c r="B111" s="68">
        <v>541520110018307</v>
      </c>
      <c r="C111" s="67" t="s">
        <v>100</v>
      </c>
      <c r="D111" s="67" t="s">
        <v>101</v>
      </c>
      <c r="E111" s="67" t="s">
        <v>76</v>
      </c>
      <c r="F111" s="67" t="s">
        <v>77</v>
      </c>
      <c r="G111" s="68">
        <v>541520110018307</v>
      </c>
      <c r="H111" s="68">
        <v>1883000260036</v>
      </c>
      <c r="I111" s="68">
        <v>7898560664397</v>
      </c>
      <c r="J111" s="68" t="s">
        <v>574</v>
      </c>
      <c r="K111" s="68" t="s">
        <v>479</v>
      </c>
      <c r="L111" s="68" t="s">
        <v>479</v>
      </c>
      <c r="M111" s="67" t="s">
        <v>393</v>
      </c>
      <c r="N111" s="67" t="s">
        <v>394</v>
      </c>
      <c r="O111" s="67" t="s">
        <v>400</v>
      </c>
      <c r="P111" s="67" t="s">
        <v>401</v>
      </c>
      <c r="Q111" s="67" t="s">
        <v>397</v>
      </c>
      <c r="R111" s="67" t="s">
        <v>107</v>
      </c>
      <c r="S111" s="67" t="s">
        <v>84</v>
      </c>
      <c r="T111" s="69">
        <v>1018.2822000000001</v>
      </c>
      <c r="U111" s="69">
        <v>1403.59232</v>
      </c>
      <c r="V111" s="69">
        <v>1030.6500000000001</v>
      </c>
      <c r="W111" s="69">
        <v>1420.64</v>
      </c>
      <c r="X111" s="69">
        <v>1171.2</v>
      </c>
      <c r="Y111" s="69">
        <v>1614.38</v>
      </c>
      <c r="Z111" s="69">
        <v>1157.1400000000001</v>
      </c>
      <c r="AA111" s="69">
        <v>1595</v>
      </c>
      <c r="AB111" s="69">
        <v>1241.75</v>
      </c>
      <c r="AC111" s="69">
        <v>1711.62</v>
      </c>
      <c r="AD111" s="69">
        <v>1226.8499999999999</v>
      </c>
      <c r="AE111" s="69">
        <v>1691.08</v>
      </c>
      <c r="AF111" s="69">
        <v>1249.28</v>
      </c>
      <c r="AG111" s="69">
        <v>1722</v>
      </c>
      <c r="AH111" s="69">
        <v>1234.28</v>
      </c>
      <c r="AI111" s="69">
        <v>1701.33</v>
      </c>
      <c r="AJ111" s="69">
        <v>1256.8900000000001</v>
      </c>
      <c r="AK111" s="69">
        <v>1732.49</v>
      </c>
      <c r="AL111" s="69">
        <v>1241.81</v>
      </c>
      <c r="AM111" s="69">
        <v>1711.71</v>
      </c>
      <c r="AN111" s="69">
        <v>1272.4100000000001</v>
      </c>
      <c r="AO111" s="69">
        <v>1753.88</v>
      </c>
      <c r="AP111" s="69">
        <v>1257.1400000000001</v>
      </c>
      <c r="AQ111" s="69">
        <v>1732.84</v>
      </c>
      <c r="AR111" s="69">
        <v>1280.31</v>
      </c>
      <c r="AS111" s="69">
        <v>1764.77</v>
      </c>
      <c r="AT111" s="69">
        <v>1264.95</v>
      </c>
      <c r="AU111" s="69">
        <v>1743.6</v>
      </c>
      <c r="AV111" s="69">
        <v>1288.32</v>
      </c>
      <c r="AW111" s="69">
        <v>1775.81</v>
      </c>
      <c r="AX111" s="69">
        <v>1272.8599999999999</v>
      </c>
      <c r="AY111" s="69">
        <v>1754.5</v>
      </c>
      <c r="AZ111" s="69">
        <v>1296.42</v>
      </c>
      <c r="BA111" s="69">
        <v>1786.98</v>
      </c>
      <c r="BB111" s="69">
        <v>1280.8599999999999</v>
      </c>
      <c r="BC111" s="69">
        <v>1765.53</v>
      </c>
      <c r="BD111" s="69">
        <v>1304.6199999999999</v>
      </c>
      <c r="BE111" s="69">
        <v>1798.28</v>
      </c>
      <c r="BF111" s="69">
        <v>1288.97</v>
      </c>
      <c r="BG111" s="69">
        <v>1776.71</v>
      </c>
      <c r="BH111" s="69">
        <v>1321.35</v>
      </c>
      <c r="BI111" s="69">
        <v>1821.34</v>
      </c>
      <c r="BJ111" s="69">
        <v>1305.49</v>
      </c>
      <c r="BK111" s="69">
        <v>1799.48</v>
      </c>
      <c r="BL111" s="69">
        <v>1329.88</v>
      </c>
      <c r="BM111" s="69">
        <v>1833.1</v>
      </c>
      <c r="BN111" s="69">
        <v>1313.92</v>
      </c>
      <c r="BO111" s="69">
        <v>1811.1</v>
      </c>
      <c r="BP111" s="69">
        <v>1338.51</v>
      </c>
      <c r="BQ111" s="69">
        <v>1845</v>
      </c>
      <c r="BR111" s="69">
        <v>1322.45</v>
      </c>
      <c r="BS111" s="69">
        <v>1822.86</v>
      </c>
      <c r="BT111" s="67" t="s">
        <v>124</v>
      </c>
      <c r="BU111" s="67" t="s">
        <v>85</v>
      </c>
      <c r="BV111" s="67" t="s">
        <v>85</v>
      </c>
      <c r="BW111" s="67" t="s">
        <v>85</v>
      </c>
      <c r="BX111" s="67">
        <v>0</v>
      </c>
      <c r="BY111" s="67" t="s">
        <v>86</v>
      </c>
      <c r="BZ111" s="67" t="s">
        <v>85</v>
      </c>
      <c r="CA111" s="67" t="s">
        <v>108</v>
      </c>
    </row>
    <row r="112" spans="1:79" ht="15" hidden="1" customHeight="1" x14ac:dyDescent="0.2">
      <c r="A112" s="68">
        <v>3</v>
      </c>
      <c r="B112" s="68">
        <v>596322030001817</v>
      </c>
      <c r="C112" s="67" t="s">
        <v>74</v>
      </c>
      <c r="D112" s="67" t="s">
        <v>75</v>
      </c>
      <c r="E112" s="67" t="s">
        <v>246</v>
      </c>
      <c r="F112" s="67" t="s">
        <v>247</v>
      </c>
      <c r="G112" s="68">
        <v>596322030001817</v>
      </c>
      <c r="H112" s="68">
        <v>1153500080030</v>
      </c>
      <c r="I112" s="68">
        <v>7908236800711</v>
      </c>
      <c r="J112" s="68">
        <v>7908236800711</v>
      </c>
      <c r="K112" s="68">
        <v>400570983</v>
      </c>
      <c r="L112" s="68" t="e">
        <v>#N/A</v>
      </c>
      <c r="M112" s="67" t="s">
        <v>402</v>
      </c>
      <c r="N112" s="67" t="s">
        <v>403</v>
      </c>
      <c r="O112" s="67" t="s">
        <v>404</v>
      </c>
      <c r="P112" s="67" t="s">
        <v>405</v>
      </c>
      <c r="Q112" s="67" t="s">
        <v>406</v>
      </c>
      <c r="R112" s="67" t="s">
        <v>83</v>
      </c>
      <c r="S112" s="67" t="s">
        <v>84</v>
      </c>
      <c r="T112" s="69">
        <v>328.63599999999997</v>
      </c>
      <c r="U112" s="69">
        <v>440.85360000000003</v>
      </c>
      <c r="V112" s="69">
        <v>373.45</v>
      </c>
      <c r="W112" s="69">
        <v>500.97</v>
      </c>
      <c r="X112" s="69">
        <v>424.38</v>
      </c>
      <c r="Y112" s="69">
        <v>569.29</v>
      </c>
      <c r="Z112" s="69">
        <v>373.45</v>
      </c>
      <c r="AA112" s="69">
        <v>500.97</v>
      </c>
      <c r="AB112" s="69">
        <v>449.94</v>
      </c>
      <c r="AC112" s="69">
        <v>603.58000000000004</v>
      </c>
      <c r="AD112" s="69">
        <v>395.95</v>
      </c>
      <c r="AE112" s="69">
        <v>531.15</v>
      </c>
      <c r="AF112" s="69">
        <v>452.67</v>
      </c>
      <c r="AG112" s="69">
        <v>607.24</v>
      </c>
      <c r="AH112" s="69">
        <v>398.35</v>
      </c>
      <c r="AI112" s="69">
        <v>534.37</v>
      </c>
      <c r="AJ112" s="69">
        <v>455.43</v>
      </c>
      <c r="AK112" s="69">
        <v>610.94000000000005</v>
      </c>
      <c r="AL112" s="69">
        <v>400.78</v>
      </c>
      <c r="AM112" s="69">
        <v>537.63</v>
      </c>
      <c r="AN112" s="69">
        <v>461.05</v>
      </c>
      <c r="AO112" s="69">
        <v>618.48</v>
      </c>
      <c r="AP112" s="69">
        <v>405.73</v>
      </c>
      <c r="AQ112" s="69">
        <v>544.27</v>
      </c>
      <c r="AR112" s="69">
        <v>463.92</v>
      </c>
      <c r="AS112" s="69">
        <v>622.33000000000004</v>
      </c>
      <c r="AT112" s="69">
        <v>408.25</v>
      </c>
      <c r="AU112" s="69">
        <v>547.65</v>
      </c>
      <c r="AV112" s="69">
        <v>466.82</v>
      </c>
      <c r="AW112" s="69">
        <v>626.22</v>
      </c>
      <c r="AX112" s="69">
        <v>410.8</v>
      </c>
      <c r="AY112" s="69">
        <v>551.07000000000005</v>
      </c>
      <c r="AZ112" s="69">
        <v>469.75</v>
      </c>
      <c r="BA112" s="69">
        <v>630.15</v>
      </c>
      <c r="BB112" s="69">
        <v>413.38</v>
      </c>
      <c r="BC112" s="69">
        <v>554.53</v>
      </c>
      <c r="BD112" s="69">
        <v>472.73</v>
      </c>
      <c r="BE112" s="69">
        <v>634.15</v>
      </c>
      <c r="BF112" s="69">
        <v>416</v>
      </c>
      <c r="BG112" s="69">
        <v>558.04999999999995</v>
      </c>
      <c r="BH112" s="69">
        <v>478.79</v>
      </c>
      <c r="BI112" s="69">
        <v>642.28</v>
      </c>
      <c r="BJ112" s="69">
        <v>421.33</v>
      </c>
      <c r="BK112" s="69">
        <v>565.20000000000005</v>
      </c>
      <c r="BL112" s="69">
        <v>481.87</v>
      </c>
      <c r="BM112" s="69">
        <v>646.41</v>
      </c>
      <c r="BN112" s="69">
        <v>424.05</v>
      </c>
      <c r="BO112" s="69">
        <v>568.85</v>
      </c>
      <c r="BP112" s="69">
        <v>485</v>
      </c>
      <c r="BQ112" s="69">
        <v>650.61</v>
      </c>
      <c r="BR112" s="69">
        <v>426.8</v>
      </c>
      <c r="BS112" s="69">
        <v>572.54</v>
      </c>
      <c r="BT112" s="67" t="s">
        <v>85</v>
      </c>
      <c r="BU112" s="67" t="s">
        <v>85</v>
      </c>
      <c r="BV112" s="67" t="s">
        <v>85</v>
      </c>
      <c r="BW112" s="67" t="s">
        <v>85</v>
      </c>
      <c r="BX112" s="67">
        <v>0</v>
      </c>
      <c r="BY112" s="67" t="s">
        <v>155</v>
      </c>
      <c r="BZ112" s="67" t="s">
        <v>85</v>
      </c>
      <c r="CA112" s="67" t="s">
        <v>108</v>
      </c>
    </row>
    <row r="113" spans="1:79" ht="15" hidden="1" customHeight="1" x14ac:dyDescent="0.2">
      <c r="A113" s="68" t="str">
        <f>VLOOKUP($B113,[1]Planilha2!$A:$B,2,FALSE)</f>
        <v>1</v>
      </c>
      <c r="B113" s="68">
        <v>541512060002616</v>
      </c>
      <c r="C113" s="67" t="s">
        <v>100</v>
      </c>
      <c r="D113" s="67" t="s">
        <v>101</v>
      </c>
      <c r="E113" s="67" t="s">
        <v>76</v>
      </c>
      <c r="F113" s="67" t="s">
        <v>77</v>
      </c>
      <c r="G113" s="68">
        <v>541512060002616</v>
      </c>
      <c r="H113" s="68">
        <v>1883000020027</v>
      </c>
      <c r="I113" s="68">
        <v>7898560660542</v>
      </c>
      <c r="J113" s="68" t="s">
        <v>575</v>
      </c>
      <c r="K113" s="68">
        <v>400533158</v>
      </c>
      <c r="L113" s="68" t="e">
        <v>#N/A</v>
      </c>
      <c r="M113" s="67" t="s">
        <v>407</v>
      </c>
      <c r="N113" s="67" t="s">
        <v>408</v>
      </c>
      <c r="O113" s="67" t="s">
        <v>409</v>
      </c>
      <c r="P113" s="67" t="s">
        <v>410</v>
      </c>
      <c r="Q113" s="67" t="s">
        <v>375</v>
      </c>
      <c r="R113" s="67" t="s">
        <v>376</v>
      </c>
      <c r="S113" s="67" t="s">
        <v>84</v>
      </c>
      <c r="T113" s="69">
        <v>659.52951999999993</v>
      </c>
      <c r="U113" s="69">
        <v>909.08843999999999</v>
      </c>
      <c r="V113" s="69">
        <v>667.54</v>
      </c>
      <c r="W113" s="69">
        <v>920.13</v>
      </c>
      <c r="X113" s="69">
        <v>758.56</v>
      </c>
      <c r="Y113" s="69">
        <v>1045.5999999999999</v>
      </c>
      <c r="Z113" s="69">
        <v>749.46</v>
      </c>
      <c r="AA113" s="69">
        <v>1033.05</v>
      </c>
      <c r="AB113" s="69">
        <v>804.26</v>
      </c>
      <c r="AC113" s="69">
        <v>1108.5899999999999</v>
      </c>
      <c r="AD113" s="69">
        <v>794.61</v>
      </c>
      <c r="AE113" s="69">
        <v>1095.29</v>
      </c>
      <c r="AF113" s="69">
        <v>809.13</v>
      </c>
      <c r="AG113" s="69">
        <v>1115.3</v>
      </c>
      <c r="AH113" s="69">
        <v>799.42</v>
      </c>
      <c r="AI113" s="69">
        <v>1101.92</v>
      </c>
      <c r="AJ113" s="69">
        <v>814.07</v>
      </c>
      <c r="AK113" s="69">
        <v>1122.1099999999999</v>
      </c>
      <c r="AL113" s="69">
        <v>804.3</v>
      </c>
      <c r="AM113" s="69">
        <v>1108.6400000000001</v>
      </c>
      <c r="AN113" s="69">
        <v>824.12</v>
      </c>
      <c r="AO113" s="69">
        <v>1135.96</v>
      </c>
      <c r="AP113" s="69">
        <v>814.23</v>
      </c>
      <c r="AQ113" s="69">
        <v>1122.33</v>
      </c>
      <c r="AR113" s="69">
        <v>829.24</v>
      </c>
      <c r="AS113" s="69">
        <v>1143.02</v>
      </c>
      <c r="AT113" s="69">
        <v>819.29</v>
      </c>
      <c r="AU113" s="69">
        <v>1129.31</v>
      </c>
      <c r="AV113" s="69">
        <v>834.42</v>
      </c>
      <c r="AW113" s="69">
        <v>1150.1600000000001</v>
      </c>
      <c r="AX113" s="69">
        <v>824.41</v>
      </c>
      <c r="AY113" s="69">
        <v>1136.3599999999999</v>
      </c>
      <c r="AZ113" s="69">
        <v>839.67</v>
      </c>
      <c r="BA113" s="69">
        <v>1157.4000000000001</v>
      </c>
      <c r="BB113" s="69">
        <v>829.59</v>
      </c>
      <c r="BC113" s="69">
        <v>1143.5</v>
      </c>
      <c r="BD113" s="69">
        <v>844.98</v>
      </c>
      <c r="BE113" s="69">
        <v>1164.72</v>
      </c>
      <c r="BF113" s="69">
        <v>834.84</v>
      </c>
      <c r="BG113" s="69">
        <v>1150.74</v>
      </c>
      <c r="BH113" s="69">
        <v>855.82</v>
      </c>
      <c r="BI113" s="69">
        <v>1179.6600000000001</v>
      </c>
      <c r="BJ113" s="69">
        <v>845.55</v>
      </c>
      <c r="BK113" s="69">
        <v>1165.5</v>
      </c>
      <c r="BL113" s="69">
        <v>861.34</v>
      </c>
      <c r="BM113" s="69">
        <v>1187.27</v>
      </c>
      <c r="BN113" s="69">
        <v>851</v>
      </c>
      <c r="BO113" s="69">
        <v>1173.01</v>
      </c>
      <c r="BP113" s="69">
        <v>866.93</v>
      </c>
      <c r="BQ113" s="69">
        <v>1194.97</v>
      </c>
      <c r="BR113" s="69">
        <v>856.53</v>
      </c>
      <c r="BS113" s="69">
        <v>1180.6400000000001</v>
      </c>
      <c r="BT113" s="67" t="s">
        <v>124</v>
      </c>
      <c r="BU113" s="67" t="s">
        <v>85</v>
      </c>
      <c r="BV113" s="67" t="s">
        <v>85</v>
      </c>
      <c r="BW113" s="67" t="s">
        <v>85</v>
      </c>
      <c r="BX113" s="67">
        <v>0</v>
      </c>
      <c r="BY113" s="67" t="s">
        <v>86</v>
      </c>
      <c r="BZ113" s="67" t="s">
        <v>124</v>
      </c>
      <c r="CA113" s="67" t="s">
        <v>163</v>
      </c>
    </row>
    <row r="114" spans="1:79" ht="15" hidden="1" customHeight="1" x14ac:dyDescent="0.2">
      <c r="A114" s="68" t="str">
        <f>VLOOKUP($B114,[1]Planilha2!$A:$B,2,FALSE)</f>
        <v>1</v>
      </c>
      <c r="B114" s="68">
        <v>541512060002716</v>
      </c>
      <c r="C114" s="67" t="s">
        <v>100</v>
      </c>
      <c r="D114" s="67" t="s">
        <v>101</v>
      </c>
      <c r="E114" s="67" t="s">
        <v>76</v>
      </c>
      <c r="F114" s="67" t="s">
        <v>77</v>
      </c>
      <c r="G114" s="68">
        <v>541512060002716</v>
      </c>
      <c r="H114" s="68">
        <v>1883000020043</v>
      </c>
      <c r="I114" s="68">
        <v>7898560660559</v>
      </c>
      <c r="J114" s="68" t="s">
        <v>576</v>
      </c>
      <c r="K114" s="68">
        <v>400543627</v>
      </c>
      <c r="L114" s="68" t="e">
        <v>#N/A</v>
      </c>
      <c r="M114" s="67" t="s">
        <v>407</v>
      </c>
      <c r="N114" s="67" t="s">
        <v>408</v>
      </c>
      <c r="O114" s="67" t="s">
        <v>411</v>
      </c>
      <c r="P114" s="67" t="s">
        <v>412</v>
      </c>
      <c r="Q114" s="67" t="s">
        <v>375</v>
      </c>
      <c r="R114" s="67" t="s">
        <v>376</v>
      </c>
      <c r="S114" s="67" t="s">
        <v>84</v>
      </c>
      <c r="T114" s="69">
        <v>1053.46488</v>
      </c>
      <c r="U114" s="69">
        <v>1452.0932399999999</v>
      </c>
      <c r="V114" s="69">
        <v>1066.26</v>
      </c>
      <c r="W114" s="69">
        <v>1469.73</v>
      </c>
      <c r="X114" s="69">
        <v>1211.6600000000001</v>
      </c>
      <c r="Y114" s="69">
        <v>1670.15</v>
      </c>
      <c r="Z114" s="69">
        <v>1197.1199999999999</v>
      </c>
      <c r="AA114" s="69">
        <v>1650.11</v>
      </c>
      <c r="AB114" s="69">
        <v>1284.6500000000001</v>
      </c>
      <c r="AC114" s="69">
        <v>1770.76</v>
      </c>
      <c r="AD114" s="69">
        <v>1269.23</v>
      </c>
      <c r="AE114" s="69">
        <v>1749.5</v>
      </c>
      <c r="AF114" s="69">
        <v>1292.43</v>
      </c>
      <c r="AG114" s="69">
        <v>1781.48</v>
      </c>
      <c r="AH114" s="69">
        <v>1276.93</v>
      </c>
      <c r="AI114" s="69">
        <v>1760.12</v>
      </c>
      <c r="AJ114" s="69">
        <v>1300.32</v>
      </c>
      <c r="AK114" s="69">
        <v>1792.36</v>
      </c>
      <c r="AL114" s="69">
        <v>1284.71</v>
      </c>
      <c r="AM114" s="69">
        <v>1770.84</v>
      </c>
      <c r="AN114" s="69">
        <v>1316.37</v>
      </c>
      <c r="AO114" s="69">
        <v>1814.48</v>
      </c>
      <c r="AP114" s="69">
        <v>1300.57</v>
      </c>
      <c r="AQ114" s="69">
        <v>1792.7</v>
      </c>
      <c r="AR114" s="69">
        <v>1324.55</v>
      </c>
      <c r="AS114" s="69">
        <v>1825.75</v>
      </c>
      <c r="AT114" s="69">
        <v>1308.6500000000001</v>
      </c>
      <c r="AU114" s="69">
        <v>1803.84</v>
      </c>
      <c r="AV114" s="69">
        <v>1332.82</v>
      </c>
      <c r="AW114" s="69">
        <v>1837.15</v>
      </c>
      <c r="AX114" s="69">
        <v>1316.83</v>
      </c>
      <c r="AY114" s="69">
        <v>1815.11</v>
      </c>
      <c r="AZ114" s="69">
        <v>1341.21</v>
      </c>
      <c r="BA114" s="69">
        <v>1848.72</v>
      </c>
      <c r="BB114" s="69">
        <v>1325.11</v>
      </c>
      <c r="BC114" s="69">
        <v>1826.53</v>
      </c>
      <c r="BD114" s="69">
        <v>1349.69</v>
      </c>
      <c r="BE114" s="69">
        <v>1860.41</v>
      </c>
      <c r="BF114" s="69">
        <v>1333.5</v>
      </c>
      <c r="BG114" s="69">
        <v>1838.09</v>
      </c>
      <c r="BH114" s="69">
        <v>1367</v>
      </c>
      <c r="BI114" s="69">
        <v>1884.27</v>
      </c>
      <c r="BJ114" s="69">
        <v>1350.59</v>
      </c>
      <c r="BK114" s="69">
        <v>1861.65</v>
      </c>
      <c r="BL114" s="69">
        <v>1375.82</v>
      </c>
      <c r="BM114" s="69">
        <v>1896.42</v>
      </c>
      <c r="BN114" s="69">
        <v>1359.31</v>
      </c>
      <c r="BO114" s="69">
        <v>1873.67</v>
      </c>
      <c r="BP114" s="69">
        <v>1384.75</v>
      </c>
      <c r="BQ114" s="69">
        <v>1908.73</v>
      </c>
      <c r="BR114" s="69">
        <v>1368.13</v>
      </c>
      <c r="BS114" s="69">
        <v>1885.82</v>
      </c>
      <c r="BT114" s="67" t="s">
        <v>124</v>
      </c>
      <c r="BU114" s="67" t="s">
        <v>85</v>
      </c>
      <c r="BV114" s="67" t="s">
        <v>85</v>
      </c>
      <c r="BW114" s="67" t="s">
        <v>85</v>
      </c>
      <c r="BX114" s="67">
        <v>0</v>
      </c>
      <c r="BY114" s="67" t="s">
        <v>86</v>
      </c>
      <c r="BZ114" s="67" t="s">
        <v>124</v>
      </c>
      <c r="CA114" s="67" t="s">
        <v>163</v>
      </c>
    </row>
    <row r="115" spans="1:79" ht="15" hidden="1" customHeight="1" x14ac:dyDescent="0.2">
      <c r="A115" s="68" t="str">
        <f>VLOOKUP($B115,[1]Planilha2!$A:$B,2,FALSE)</f>
        <v>1</v>
      </c>
      <c r="B115" s="68">
        <v>541519030014717</v>
      </c>
      <c r="C115" s="67" t="s">
        <v>74</v>
      </c>
      <c r="D115" s="67" t="s">
        <v>75</v>
      </c>
      <c r="E115" s="67" t="s">
        <v>76</v>
      </c>
      <c r="F115" s="67" t="s">
        <v>77</v>
      </c>
      <c r="G115" s="68">
        <v>541519030014717</v>
      </c>
      <c r="H115" s="68">
        <v>1883000590011</v>
      </c>
      <c r="I115" s="68">
        <v>7898560664113</v>
      </c>
      <c r="J115" s="68" t="s">
        <v>577</v>
      </c>
      <c r="K115" s="68">
        <v>400543634</v>
      </c>
      <c r="L115" s="68" t="e">
        <v>#N/A</v>
      </c>
      <c r="M115" s="67" t="s">
        <v>413</v>
      </c>
      <c r="N115" s="67" t="s">
        <v>414</v>
      </c>
      <c r="O115" s="67" t="s">
        <v>415</v>
      </c>
      <c r="P115" s="67" t="s">
        <v>416</v>
      </c>
      <c r="Q115" s="67" t="s">
        <v>417</v>
      </c>
      <c r="R115" s="67" t="s">
        <v>83</v>
      </c>
      <c r="S115" s="67" t="s">
        <v>84</v>
      </c>
      <c r="T115" s="69">
        <v>63.666719999999998</v>
      </c>
      <c r="U115" s="69">
        <v>87.754159999999999</v>
      </c>
      <c r="V115" s="69">
        <v>64.44</v>
      </c>
      <c r="W115" s="69">
        <v>88.82</v>
      </c>
      <c r="X115" s="69">
        <v>73.23</v>
      </c>
      <c r="Y115" s="69">
        <v>100.94</v>
      </c>
      <c r="Z115" s="69">
        <v>72.349999999999994</v>
      </c>
      <c r="AA115" s="69">
        <v>99.73</v>
      </c>
      <c r="AB115" s="69">
        <v>77.64</v>
      </c>
      <c r="AC115" s="69">
        <v>107.02</v>
      </c>
      <c r="AD115" s="69">
        <v>76.709999999999994</v>
      </c>
      <c r="AE115" s="69">
        <v>105.74</v>
      </c>
      <c r="AF115" s="69">
        <v>78.11</v>
      </c>
      <c r="AG115" s="69">
        <v>107.67</v>
      </c>
      <c r="AH115" s="69">
        <v>77.17</v>
      </c>
      <c r="AI115" s="69">
        <v>106.37</v>
      </c>
      <c r="AJ115" s="69">
        <v>78.59</v>
      </c>
      <c r="AK115" s="69">
        <v>108.33</v>
      </c>
      <c r="AL115" s="69">
        <v>77.64</v>
      </c>
      <c r="AM115" s="69">
        <v>107.02</v>
      </c>
      <c r="AN115" s="69">
        <v>79.56</v>
      </c>
      <c r="AO115" s="69">
        <v>109.67</v>
      </c>
      <c r="AP115" s="69">
        <v>78.599999999999994</v>
      </c>
      <c r="AQ115" s="69">
        <v>108.34</v>
      </c>
      <c r="AR115" s="69">
        <v>80.05</v>
      </c>
      <c r="AS115" s="69">
        <v>110.34</v>
      </c>
      <c r="AT115" s="69">
        <v>79.09</v>
      </c>
      <c r="AU115" s="69">
        <v>109.02</v>
      </c>
      <c r="AV115" s="69">
        <v>80.55</v>
      </c>
      <c r="AW115" s="69">
        <v>111.03</v>
      </c>
      <c r="AX115" s="69">
        <v>79.58</v>
      </c>
      <c r="AY115" s="69">
        <v>109.69</v>
      </c>
      <c r="AZ115" s="69">
        <v>81.06</v>
      </c>
      <c r="BA115" s="69">
        <v>111.73</v>
      </c>
      <c r="BB115" s="69">
        <v>80.08</v>
      </c>
      <c r="BC115" s="69">
        <v>110.38</v>
      </c>
      <c r="BD115" s="69">
        <v>81.569999999999993</v>
      </c>
      <c r="BE115" s="69">
        <v>112.44</v>
      </c>
      <c r="BF115" s="69">
        <v>80.59</v>
      </c>
      <c r="BG115" s="69">
        <v>111.08</v>
      </c>
      <c r="BH115" s="69">
        <v>82.62</v>
      </c>
      <c r="BI115" s="69">
        <v>113.88</v>
      </c>
      <c r="BJ115" s="69">
        <v>81.62</v>
      </c>
      <c r="BK115" s="69">
        <v>112.5</v>
      </c>
      <c r="BL115" s="69">
        <v>83.15</v>
      </c>
      <c r="BM115" s="69">
        <v>114.61</v>
      </c>
      <c r="BN115" s="69">
        <v>82.15</v>
      </c>
      <c r="BO115" s="69">
        <v>113.24</v>
      </c>
      <c r="BP115" s="69">
        <v>83.69</v>
      </c>
      <c r="BQ115" s="69">
        <v>115.36</v>
      </c>
      <c r="BR115" s="69">
        <v>82.68</v>
      </c>
      <c r="BS115" s="69">
        <v>113.97</v>
      </c>
      <c r="BT115" s="67" t="s">
        <v>85</v>
      </c>
      <c r="BU115" s="67" t="s">
        <v>85</v>
      </c>
      <c r="BV115" s="67" t="s">
        <v>85</v>
      </c>
      <c r="BW115" s="67" t="s">
        <v>85</v>
      </c>
      <c r="BX115" s="67">
        <v>0</v>
      </c>
      <c r="BY115" s="67" t="s">
        <v>86</v>
      </c>
      <c r="BZ115" s="67" t="s">
        <v>124</v>
      </c>
      <c r="CA115" s="67" t="s">
        <v>108</v>
      </c>
    </row>
    <row r="116" spans="1:79" ht="15" hidden="1" customHeight="1" x14ac:dyDescent="0.2">
      <c r="A116" s="68" t="str">
        <f>VLOOKUP($B116,[1]Planilha2!$A:$B,2,FALSE)</f>
        <v>2</v>
      </c>
      <c r="B116" s="68">
        <v>541520020017917</v>
      </c>
      <c r="C116" s="67" t="s">
        <v>100</v>
      </c>
      <c r="D116" s="67" t="s">
        <v>101</v>
      </c>
      <c r="E116" s="67" t="s">
        <v>76</v>
      </c>
      <c r="F116" s="67" t="s">
        <v>77</v>
      </c>
      <c r="G116" s="68">
        <v>541520020017917</v>
      </c>
      <c r="H116" s="68">
        <v>1883000670013</v>
      </c>
      <c r="I116" s="68">
        <v>7898560661518</v>
      </c>
      <c r="J116" s="68" t="s">
        <v>578</v>
      </c>
      <c r="K116" s="68">
        <v>400551666</v>
      </c>
      <c r="L116" s="68" t="e">
        <v>#N/A</v>
      </c>
      <c r="M116" s="67" t="s">
        <v>418</v>
      </c>
      <c r="N116" s="67" t="s">
        <v>419</v>
      </c>
      <c r="O116" s="67" t="s">
        <v>420</v>
      </c>
      <c r="P116" s="67" t="s">
        <v>421</v>
      </c>
      <c r="Q116" s="67" t="s">
        <v>422</v>
      </c>
      <c r="R116" s="67" t="s">
        <v>83</v>
      </c>
      <c r="S116" s="67" t="s">
        <v>84</v>
      </c>
      <c r="T116" s="69">
        <v>8319.009399999999</v>
      </c>
      <c r="U116" s="69">
        <v>11466.88608</v>
      </c>
      <c r="V116" s="69">
        <v>8420.0499999999993</v>
      </c>
      <c r="W116" s="69">
        <v>11606.16</v>
      </c>
      <c r="X116" s="69">
        <v>9568.24</v>
      </c>
      <c r="Y116" s="69">
        <v>13188.82</v>
      </c>
      <c r="Z116" s="69">
        <v>9453.42</v>
      </c>
      <c r="AA116" s="69">
        <v>13030.55</v>
      </c>
      <c r="AB116" s="69">
        <v>10144.64</v>
      </c>
      <c r="AC116" s="69">
        <v>13983.33</v>
      </c>
      <c r="AD116" s="69">
        <v>10022.9</v>
      </c>
      <c r="AE116" s="69">
        <v>13815.52</v>
      </c>
      <c r="AF116" s="69">
        <v>10206.11</v>
      </c>
      <c r="AG116" s="69">
        <v>14068.06</v>
      </c>
      <c r="AH116" s="69">
        <v>10083.64</v>
      </c>
      <c r="AI116" s="69">
        <v>13899.25</v>
      </c>
      <c r="AJ116" s="69">
        <v>10268.35</v>
      </c>
      <c r="AK116" s="69">
        <v>14153.85</v>
      </c>
      <c r="AL116" s="69">
        <v>10145.129999999999</v>
      </c>
      <c r="AM116" s="69">
        <v>13984.01</v>
      </c>
      <c r="AN116" s="69">
        <v>10395.120000000001</v>
      </c>
      <c r="AO116" s="69">
        <v>14328.59</v>
      </c>
      <c r="AP116" s="69">
        <v>10270.379999999999</v>
      </c>
      <c r="AQ116" s="69">
        <v>14156.65</v>
      </c>
      <c r="AR116" s="69">
        <v>10459.69</v>
      </c>
      <c r="AS116" s="69">
        <v>14417.59</v>
      </c>
      <c r="AT116" s="69">
        <v>10334.17</v>
      </c>
      <c r="AU116" s="69">
        <v>14244.58</v>
      </c>
      <c r="AV116" s="69">
        <v>10525.06</v>
      </c>
      <c r="AW116" s="69">
        <v>14507.7</v>
      </c>
      <c r="AX116" s="69">
        <v>10398.76</v>
      </c>
      <c r="AY116" s="69">
        <v>14333.61</v>
      </c>
      <c r="AZ116" s="69">
        <v>10591.25</v>
      </c>
      <c r="BA116" s="69">
        <v>14598.94</v>
      </c>
      <c r="BB116" s="69">
        <v>10464.16</v>
      </c>
      <c r="BC116" s="69">
        <v>14423.75</v>
      </c>
      <c r="BD116" s="69">
        <v>10658.29</v>
      </c>
      <c r="BE116" s="69">
        <v>14691.34</v>
      </c>
      <c r="BF116" s="69">
        <v>10530.39</v>
      </c>
      <c r="BG116" s="69">
        <v>14515.05</v>
      </c>
      <c r="BH116" s="69">
        <v>10794.93</v>
      </c>
      <c r="BI116" s="69">
        <v>14879.69</v>
      </c>
      <c r="BJ116" s="69">
        <v>10665.39</v>
      </c>
      <c r="BK116" s="69">
        <v>14701.13</v>
      </c>
      <c r="BL116" s="69">
        <v>10864.58</v>
      </c>
      <c r="BM116" s="69">
        <v>14975.69</v>
      </c>
      <c r="BN116" s="69">
        <v>10734.21</v>
      </c>
      <c r="BO116" s="69">
        <v>14795.99</v>
      </c>
      <c r="BP116" s="69">
        <v>10935.13</v>
      </c>
      <c r="BQ116" s="69">
        <v>15072.94</v>
      </c>
      <c r="BR116" s="69">
        <v>10803.9</v>
      </c>
      <c r="BS116" s="69">
        <v>14892.05</v>
      </c>
      <c r="BT116" s="67" t="s">
        <v>85</v>
      </c>
      <c r="BU116" s="67" t="s">
        <v>85</v>
      </c>
      <c r="BV116" s="67" t="s">
        <v>85</v>
      </c>
      <c r="BW116" s="67" t="s">
        <v>85</v>
      </c>
      <c r="BX116" s="67">
        <v>0</v>
      </c>
      <c r="BY116" s="67" t="s">
        <v>86</v>
      </c>
      <c r="BZ116" s="67" t="s">
        <v>124</v>
      </c>
      <c r="CA116" s="67" t="s">
        <v>163</v>
      </c>
    </row>
    <row r="117" spans="1:79" ht="15" hidden="1" customHeight="1" x14ac:dyDescent="0.2">
      <c r="A117" s="68" t="str">
        <f>VLOOKUP($B117,[1]Planilha2!$A:$B,2,FALSE)</f>
        <v>3</v>
      </c>
      <c r="B117" s="68">
        <v>541521070021203</v>
      </c>
      <c r="C117" s="67" t="s">
        <v>74</v>
      </c>
      <c r="D117" s="67" t="s">
        <v>75</v>
      </c>
      <c r="E117" s="67" t="s">
        <v>76</v>
      </c>
      <c r="F117" s="67" t="s">
        <v>77</v>
      </c>
      <c r="G117" s="68">
        <v>541521070021203</v>
      </c>
      <c r="H117" s="68">
        <v>1883000740011</v>
      </c>
      <c r="I117" s="68">
        <v>7898560665189</v>
      </c>
      <c r="J117" s="68" t="s">
        <v>579</v>
      </c>
      <c r="K117" s="68" t="s">
        <v>479</v>
      </c>
      <c r="L117" s="68" t="s">
        <v>479</v>
      </c>
      <c r="M117" s="67" t="s">
        <v>423</v>
      </c>
      <c r="N117" s="67" t="s">
        <v>424</v>
      </c>
      <c r="O117" s="67" t="s">
        <v>425</v>
      </c>
      <c r="P117" s="67" t="s">
        <v>426</v>
      </c>
      <c r="Q117" s="67" t="s">
        <v>427</v>
      </c>
      <c r="R117" s="67" t="s">
        <v>83</v>
      </c>
      <c r="S117" s="67" t="s">
        <v>84</v>
      </c>
      <c r="T117" s="69">
        <v>90.816959999999995</v>
      </c>
      <c r="U117" s="69">
        <v>125.17960000000001</v>
      </c>
      <c r="V117" s="69">
        <v>91.92</v>
      </c>
      <c r="W117" s="69">
        <v>126.7</v>
      </c>
      <c r="X117" s="69">
        <v>104.45</v>
      </c>
      <c r="Y117" s="69">
        <v>143.97</v>
      </c>
      <c r="Z117" s="69">
        <v>103.2</v>
      </c>
      <c r="AA117" s="69">
        <v>142.25</v>
      </c>
      <c r="AB117" s="69">
        <v>110.74</v>
      </c>
      <c r="AC117" s="69">
        <v>152.63999999999999</v>
      </c>
      <c r="AD117" s="69">
        <v>109.42</v>
      </c>
      <c r="AE117" s="69">
        <v>150.82</v>
      </c>
      <c r="AF117" s="69">
        <v>111.42</v>
      </c>
      <c r="AG117" s="69">
        <v>153.58000000000001</v>
      </c>
      <c r="AH117" s="69">
        <v>110.08</v>
      </c>
      <c r="AI117" s="69">
        <v>151.72999999999999</v>
      </c>
      <c r="AJ117" s="69">
        <v>112.09</v>
      </c>
      <c r="AK117" s="69">
        <v>154.5</v>
      </c>
      <c r="AL117" s="69">
        <v>110.75</v>
      </c>
      <c r="AM117" s="69">
        <v>152.66</v>
      </c>
      <c r="AN117" s="69">
        <v>113.48</v>
      </c>
      <c r="AO117" s="69">
        <v>156.41999999999999</v>
      </c>
      <c r="AP117" s="69">
        <v>112.12</v>
      </c>
      <c r="AQ117" s="69">
        <v>154.55000000000001</v>
      </c>
      <c r="AR117" s="69">
        <v>114.18</v>
      </c>
      <c r="AS117" s="69">
        <v>157.38999999999999</v>
      </c>
      <c r="AT117" s="69">
        <v>112.81</v>
      </c>
      <c r="AU117" s="69">
        <v>155.5</v>
      </c>
      <c r="AV117" s="69">
        <v>114.9</v>
      </c>
      <c r="AW117" s="69">
        <v>158.38</v>
      </c>
      <c r="AX117" s="69">
        <v>113.52</v>
      </c>
      <c r="AY117" s="69">
        <v>156.47999999999999</v>
      </c>
      <c r="AZ117" s="69">
        <v>115.62</v>
      </c>
      <c r="BA117" s="69">
        <v>159.37</v>
      </c>
      <c r="BB117" s="69">
        <v>114.23</v>
      </c>
      <c r="BC117" s="69">
        <v>157.44999999999999</v>
      </c>
      <c r="BD117" s="69">
        <v>116.35</v>
      </c>
      <c r="BE117" s="69">
        <v>160.38</v>
      </c>
      <c r="BF117" s="69">
        <v>114.96</v>
      </c>
      <c r="BG117" s="69">
        <v>158.46</v>
      </c>
      <c r="BH117" s="69">
        <v>117.84</v>
      </c>
      <c r="BI117" s="69">
        <v>162.43</v>
      </c>
      <c r="BJ117" s="69">
        <v>116.43</v>
      </c>
      <c r="BK117" s="69">
        <v>160.49</v>
      </c>
      <c r="BL117" s="69">
        <v>118.6</v>
      </c>
      <c r="BM117" s="69">
        <v>163.47999999999999</v>
      </c>
      <c r="BN117" s="69">
        <v>117.18</v>
      </c>
      <c r="BO117" s="69">
        <v>161.52000000000001</v>
      </c>
      <c r="BP117" s="69">
        <v>119.37</v>
      </c>
      <c r="BQ117" s="69">
        <v>164.54</v>
      </c>
      <c r="BR117" s="69">
        <v>117.94</v>
      </c>
      <c r="BS117" s="69">
        <v>162.57</v>
      </c>
      <c r="BT117" s="67" t="s">
        <v>85</v>
      </c>
      <c r="BU117" s="67" t="s">
        <v>85</v>
      </c>
      <c r="BV117" s="67" t="s">
        <v>85</v>
      </c>
      <c r="BW117" s="67" t="s">
        <v>85</v>
      </c>
      <c r="BX117" s="67">
        <v>0</v>
      </c>
      <c r="BY117" s="67" t="s">
        <v>86</v>
      </c>
      <c r="BZ117" s="67" t="s">
        <v>85</v>
      </c>
      <c r="CA117" s="67" t="s">
        <v>108</v>
      </c>
    </row>
    <row r="118" spans="1:79" ht="15" hidden="1" customHeight="1" x14ac:dyDescent="0.2">
      <c r="A118" s="68" t="str">
        <f>VLOOKUP($B118,[1]Planilha2!$A:$B,2,FALSE)</f>
        <v>3</v>
      </c>
      <c r="B118" s="68">
        <v>541521070021307</v>
      </c>
      <c r="C118" s="67" t="s">
        <v>74</v>
      </c>
      <c r="D118" s="67" t="s">
        <v>75</v>
      </c>
      <c r="E118" s="67" t="s">
        <v>76</v>
      </c>
      <c r="F118" s="67" t="s">
        <v>77</v>
      </c>
      <c r="G118" s="68">
        <v>541521070021307</v>
      </c>
      <c r="H118" s="68">
        <v>1883000740021</v>
      </c>
      <c r="I118" s="68">
        <v>7898560665097</v>
      </c>
      <c r="J118" s="68" t="s">
        <v>580</v>
      </c>
      <c r="K118" s="68">
        <v>400560616</v>
      </c>
      <c r="L118" s="68" t="e">
        <v>#N/A</v>
      </c>
      <c r="M118" s="67" t="s">
        <v>423</v>
      </c>
      <c r="N118" s="67" t="s">
        <v>424</v>
      </c>
      <c r="O118" s="67" t="s">
        <v>428</v>
      </c>
      <c r="P118" s="67" t="s">
        <v>429</v>
      </c>
      <c r="Q118" s="67" t="s">
        <v>427</v>
      </c>
      <c r="R118" s="67" t="s">
        <v>83</v>
      </c>
      <c r="S118" s="67" t="s">
        <v>84</v>
      </c>
      <c r="T118" s="69">
        <v>136.21556000000001</v>
      </c>
      <c r="U118" s="69">
        <v>187.75951999999998</v>
      </c>
      <c r="V118" s="69">
        <v>137.87</v>
      </c>
      <c r="W118" s="69">
        <v>190.04</v>
      </c>
      <c r="X118" s="69">
        <v>156.66999999999999</v>
      </c>
      <c r="Y118" s="69">
        <v>215.95</v>
      </c>
      <c r="Z118" s="69">
        <v>154.79</v>
      </c>
      <c r="AA118" s="69">
        <v>213.36</v>
      </c>
      <c r="AB118" s="69">
        <v>166.1</v>
      </c>
      <c r="AC118" s="69">
        <v>228.95</v>
      </c>
      <c r="AD118" s="69">
        <v>164.11</v>
      </c>
      <c r="AE118" s="69">
        <v>226.21</v>
      </c>
      <c r="AF118" s="69">
        <v>167.11</v>
      </c>
      <c r="AG118" s="69">
        <v>230.34</v>
      </c>
      <c r="AH118" s="69">
        <v>165.11</v>
      </c>
      <c r="AI118" s="69">
        <v>227.59</v>
      </c>
      <c r="AJ118" s="69">
        <v>168.13</v>
      </c>
      <c r="AK118" s="69">
        <v>231.75</v>
      </c>
      <c r="AL118" s="69">
        <v>166.11</v>
      </c>
      <c r="AM118" s="69">
        <v>228.97</v>
      </c>
      <c r="AN118" s="69">
        <v>170.21</v>
      </c>
      <c r="AO118" s="69">
        <v>234.62</v>
      </c>
      <c r="AP118" s="69">
        <v>168.16</v>
      </c>
      <c r="AQ118" s="69">
        <v>231.79</v>
      </c>
      <c r="AR118" s="69">
        <v>171.26</v>
      </c>
      <c r="AS118" s="69">
        <v>236.06</v>
      </c>
      <c r="AT118" s="69">
        <v>169.21</v>
      </c>
      <c r="AU118" s="69">
        <v>233.24</v>
      </c>
      <c r="AV118" s="69">
        <v>172.33</v>
      </c>
      <c r="AW118" s="69">
        <v>237.54</v>
      </c>
      <c r="AX118" s="69">
        <v>170.26</v>
      </c>
      <c r="AY118" s="69">
        <v>234.69</v>
      </c>
      <c r="AZ118" s="69">
        <v>173.42</v>
      </c>
      <c r="BA118" s="69">
        <v>239.04</v>
      </c>
      <c r="BB118" s="69">
        <v>171.34</v>
      </c>
      <c r="BC118" s="69">
        <v>236.17</v>
      </c>
      <c r="BD118" s="69">
        <v>174.51</v>
      </c>
      <c r="BE118" s="69">
        <v>240.54</v>
      </c>
      <c r="BF118" s="69">
        <v>172.42</v>
      </c>
      <c r="BG118" s="69">
        <v>237.66</v>
      </c>
      <c r="BH118" s="69">
        <v>176.75</v>
      </c>
      <c r="BI118" s="69">
        <v>243.63</v>
      </c>
      <c r="BJ118" s="69">
        <v>174.63</v>
      </c>
      <c r="BK118" s="69">
        <v>240.71</v>
      </c>
      <c r="BL118" s="69">
        <v>177.89</v>
      </c>
      <c r="BM118" s="69">
        <v>245.2</v>
      </c>
      <c r="BN118" s="69">
        <v>175.76</v>
      </c>
      <c r="BO118" s="69">
        <v>242.27</v>
      </c>
      <c r="BP118" s="69">
        <v>179.05</v>
      </c>
      <c r="BQ118" s="69">
        <v>246.8</v>
      </c>
      <c r="BR118" s="69">
        <v>176.9</v>
      </c>
      <c r="BS118" s="69">
        <v>243.84</v>
      </c>
      <c r="BT118" s="67" t="s">
        <v>85</v>
      </c>
      <c r="BU118" s="67" t="s">
        <v>85</v>
      </c>
      <c r="BV118" s="67" t="s">
        <v>85</v>
      </c>
      <c r="BW118" s="67" t="s">
        <v>85</v>
      </c>
      <c r="BX118" s="67">
        <v>0</v>
      </c>
      <c r="BY118" s="67" t="s">
        <v>86</v>
      </c>
      <c r="BZ118" s="67" t="s">
        <v>124</v>
      </c>
      <c r="CA118" s="67" t="s">
        <v>108</v>
      </c>
    </row>
    <row r="119" spans="1:79" ht="15" hidden="1" customHeight="1" x14ac:dyDescent="0.2">
      <c r="A119" s="68" t="str">
        <f>VLOOKUP($B119,[1]Planilha2!$A:$B,2,FALSE)</f>
        <v>3</v>
      </c>
      <c r="B119" s="68">
        <v>541521070021403</v>
      </c>
      <c r="C119" s="67" t="s">
        <v>74</v>
      </c>
      <c r="D119" s="67" t="s">
        <v>75</v>
      </c>
      <c r="E119" s="67" t="s">
        <v>76</v>
      </c>
      <c r="F119" s="67" t="s">
        <v>77</v>
      </c>
      <c r="G119" s="68">
        <v>541521070021403</v>
      </c>
      <c r="H119" s="68">
        <v>1883000740038</v>
      </c>
      <c r="I119" s="68">
        <v>7898560665196</v>
      </c>
      <c r="J119" s="68" t="s">
        <v>581</v>
      </c>
      <c r="K119" s="68" t="s">
        <v>479</v>
      </c>
      <c r="L119" s="68" t="s">
        <v>479</v>
      </c>
      <c r="M119" s="67" t="s">
        <v>423</v>
      </c>
      <c r="N119" s="67" t="s">
        <v>424</v>
      </c>
      <c r="O119" s="67" t="s">
        <v>430</v>
      </c>
      <c r="P119" s="67" t="s">
        <v>431</v>
      </c>
      <c r="Q119" s="67" t="s">
        <v>427</v>
      </c>
      <c r="R119" s="67" t="s">
        <v>83</v>
      </c>
      <c r="S119" s="67" t="s">
        <v>84</v>
      </c>
      <c r="T119" s="69">
        <v>272.46075999999999</v>
      </c>
      <c r="U119" s="69">
        <v>375.55856</v>
      </c>
      <c r="V119" s="69">
        <v>275.77</v>
      </c>
      <c r="W119" s="69">
        <v>380.12</v>
      </c>
      <c r="X119" s="69">
        <v>313.38</v>
      </c>
      <c r="Y119" s="69">
        <v>431.96</v>
      </c>
      <c r="Z119" s="69">
        <v>309.62</v>
      </c>
      <c r="AA119" s="69">
        <v>426.78</v>
      </c>
      <c r="AB119" s="69">
        <v>332.26</v>
      </c>
      <c r="AC119" s="69">
        <v>457.99</v>
      </c>
      <c r="AD119" s="69">
        <v>328.27</v>
      </c>
      <c r="AE119" s="69">
        <v>452.49</v>
      </c>
      <c r="AF119" s="69">
        <v>334.27</v>
      </c>
      <c r="AG119" s="69">
        <v>460.76</v>
      </c>
      <c r="AH119" s="69">
        <v>330.26</v>
      </c>
      <c r="AI119" s="69">
        <v>455.23</v>
      </c>
      <c r="AJ119" s="69">
        <v>336.31</v>
      </c>
      <c r="AK119" s="69">
        <v>463.57</v>
      </c>
      <c r="AL119" s="69">
        <v>332.27</v>
      </c>
      <c r="AM119" s="69">
        <v>458</v>
      </c>
      <c r="AN119" s="69">
        <v>340.46</v>
      </c>
      <c r="AO119" s="69">
        <v>469.29</v>
      </c>
      <c r="AP119" s="69">
        <v>336.38</v>
      </c>
      <c r="AQ119" s="69">
        <v>463.66</v>
      </c>
      <c r="AR119" s="69">
        <v>342.58</v>
      </c>
      <c r="AS119" s="69">
        <v>472.21</v>
      </c>
      <c r="AT119" s="69">
        <v>338.47</v>
      </c>
      <c r="AU119" s="69">
        <v>466.55</v>
      </c>
      <c r="AV119" s="69">
        <v>344.72</v>
      </c>
      <c r="AW119" s="69">
        <v>475.16</v>
      </c>
      <c r="AX119" s="69">
        <v>340.58</v>
      </c>
      <c r="AY119" s="69">
        <v>469.45</v>
      </c>
      <c r="AZ119" s="69">
        <v>346.89</v>
      </c>
      <c r="BA119" s="69">
        <v>478.15</v>
      </c>
      <c r="BB119" s="69">
        <v>342.72</v>
      </c>
      <c r="BC119" s="69">
        <v>472.4</v>
      </c>
      <c r="BD119" s="69">
        <v>349.08</v>
      </c>
      <c r="BE119" s="69">
        <v>481.17</v>
      </c>
      <c r="BF119" s="69">
        <v>344.89</v>
      </c>
      <c r="BG119" s="69">
        <v>475.39</v>
      </c>
      <c r="BH119" s="69">
        <v>353.56</v>
      </c>
      <c r="BI119" s="69">
        <v>487.35</v>
      </c>
      <c r="BJ119" s="69">
        <v>349.31</v>
      </c>
      <c r="BK119" s="69">
        <v>481.49</v>
      </c>
      <c r="BL119" s="69">
        <v>355.84</v>
      </c>
      <c r="BM119" s="69">
        <v>490.49</v>
      </c>
      <c r="BN119" s="69">
        <v>351.57</v>
      </c>
      <c r="BO119" s="69">
        <v>484.6</v>
      </c>
      <c r="BP119" s="69">
        <v>358.15</v>
      </c>
      <c r="BQ119" s="69">
        <v>493.67</v>
      </c>
      <c r="BR119" s="69">
        <v>353.85</v>
      </c>
      <c r="BS119" s="69">
        <v>487.75</v>
      </c>
      <c r="BT119" s="67" t="s">
        <v>85</v>
      </c>
      <c r="BU119" s="67" t="s">
        <v>85</v>
      </c>
      <c r="BV119" s="67" t="s">
        <v>85</v>
      </c>
      <c r="BW119" s="67" t="s">
        <v>85</v>
      </c>
      <c r="BX119" s="67">
        <v>0</v>
      </c>
      <c r="BY119" s="67" t="s">
        <v>86</v>
      </c>
      <c r="BZ119" s="67" t="s">
        <v>85</v>
      </c>
      <c r="CA119" s="67" t="s">
        <v>108</v>
      </c>
    </row>
    <row r="120" spans="1:79" ht="15" hidden="1" customHeight="1" x14ac:dyDescent="0.2">
      <c r="A120" s="68" t="str">
        <f>VLOOKUP($B120,[1]Planilha2!$A:$B,2,FALSE)</f>
        <v>3</v>
      </c>
      <c r="B120" s="68">
        <v>541521070021503</v>
      </c>
      <c r="C120" s="67" t="s">
        <v>74</v>
      </c>
      <c r="D120" s="67" t="s">
        <v>75</v>
      </c>
      <c r="E120" s="67" t="s">
        <v>76</v>
      </c>
      <c r="F120" s="67" t="s">
        <v>77</v>
      </c>
      <c r="G120" s="68">
        <v>541521070021503</v>
      </c>
      <c r="H120" s="68">
        <v>1883000740046</v>
      </c>
      <c r="I120" s="68">
        <v>7898560665202</v>
      </c>
      <c r="J120" s="68" t="s">
        <v>582</v>
      </c>
      <c r="K120" s="68" t="s">
        <v>479</v>
      </c>
      <c r="L120" s="68" t="s">
        <v>479</v>
      </c>
      <c r="M120" s="67" t="s">
        <v>423</v>
      </c>
      <c r="N120" s="67" t="s">
        <v>424</v>
      </c>
      <c r="O120" s="67" t="s">
        <v>432</v>
      </c>
      <c r="P120" s="67" t="s">
        <v>433</v>
      </c>
      <c r="Q120" s="67" t="s">
        <v>427</v>
      </c>
      <c r="R120" s="67" t="s">
        <v>83</v>
      </c>
      <c r="S120" s="67" t="s">
        <v>84</v>
      </c>
      <c r="T120" s="69">
        <v>454.09467999999998</v>
      </c>
      <c r="U120" s="69">
        <v>625.91775999999993</v>
      </c>
      <c r="V120" s="69">
        <v>459.61</v>
      </c>
      <c r="W120" s="69">
        <v>633.52</v>
      </c>
      <c r="X120" s="69">
        <v>522.28</v>
      </c>
      <c r="Y120" s="69">
        <v>719.91</v>
      </c>
      <c r="Z120" s="69">
        <v>516.02</v>
      </c>
      <c r="AA120" s="69">
        <v>711.28</v>
      </c>
      <c r="AB120" s="69">
        <v>553.75</v>
      </c>
      <c r="AC120" s="69">
        <v>763.29</v>
      </c>
      <c r="AD120" s="69">
        <v>547.1</v>
      </c>
      <c r="AE120" s="69">
        <v>754.12</v>
      </c>
      <c r="AF120" s="69">
        <v>557.1</v>
      </c>
      <c r="AG120" s="69">
        <v>767.9</v>
      </c>
      <c r="AH120" s="69">
        <v>550.41999999999996</v>
      </c>
      <c r="AI120" s="69">
        <v>758.7</v>
      </c>
      <c r="AJ120" s="69">
        <v>560.5</v>
      </c>
      <c r="AK120" s="69">
        <v>772.59</v>
      </c>
      <c r="AL120" s="69">
        <v>553.77</v>
      </c>
      <c r="AM120" s="69">
        <v>763.31</v>
      </c>
      <c r="AN120" s="69">
        <v>567.41999999999996</v>
      </c>
      <c r="AO120" s="69">
        <v>782.13</v>
      </c>
      <c r="AP120" s="69">
        <v>560.61</v>
      </c>
      <c r="AQ120" s="69">
        <v>772.74</v>
      </c>
      <c r="AR120" s="69">
        <v>570.94000000000005</v>
      </c>
      <c r="AS120" s="69">
        <v>786.98</v>
      </c>
      <c r="AT120" s="69">
        <v>564.09</v>
      </c>
      <c r="AU120" s="69">
        <v>777.54</v>
      </c>
      <c r="AV120" s="69">
        <v>574.51</v>
      </c>
      <c r="AW120" s="69">
        <v>791.9</v>
      </c>
      <c r="AX120" s="69">
        <v>567.62</v>
      </c>
      <c r="AY120" s="69">
        <v>782.41</v>
      </c>
      <c r="AZ120" s="69">
        <v>578.12</v>
      </c>
      <c r="BA120" s="69">
        <v>796.88</v>
      </c>
      <c r="BB120" s="69">
        <v>571.19000000000005</v>
      </c>
      <c r="BC120" s="69">
        <v>787.33</v>
      </c>
      <c r="BD120" s="69">
        <v>581.78</v>
      </c>
      <c r="BE120" s="69">
        <v>801.92</v>
      </c>
      <c r="BF120" s="69">
        <v>574.79999999999995</v>
      </c>
      <c r="BG120" s="69">
        <v>792.3</v>
      </c>
      <c r="BH120" s="69">
        <v>589.24</v>
      </c>
      <c r="BI120" s="69">
        <v>812.21</v>
      </c>
      <c r="BJ120" s="69">
        <v>582.16999999999996</v>
      </c>
      <c r="BK120" s="69">
        <v>802.46</v>
      </c>
      <c r="BL120" s="69">
        <v>593.04</v>
      </c>
      <c r="BM120" s="69">
        <v>817.44</v>
      </c>
      <c r="BN120" s="69">
        <v>585.92999999999995</v>
      </c>
      <c r="BO120" s="69">
        <v>807.64</v>
      </c>
      <c r="BP120" s="69">
        <v>596.9</v>
      </c>
      <c r="BQ120" s="69">
        <v>822.76</v>
      </c>
      <c r="BR120" s="69">
        <v>589.73</v>
      </c>
      <c r="BS120" s="69">
        <v>812.88</v>
      </c>
      <c r="BT120" s="67" t="s">
        <v>85</v>
      </c>
      <c r="BU120" s="67" t="s">
        <v>85</v>
      </c>
      <c r="BV120" s="67" t="s">
        <v>85</v>
      </c>
      <c r="BW120" s="67" t="s">
        <v>85</v>
      </c>
      <c r="BX120" s="67">
        <v>0</v>
      </c>
      <c r="BY120" s="67" t="s">
        <v>86</v>
      </c>
      <c r="BZ120" s="67" t="s">
        <v>85</v>
      </c>
      <c r="CA120" s="67" t="s">
        <v>108</v>
      </c>
    </row>
    <row r="121" spans="1:79" ht="15" hidden="1" customHeight="1" x14ac:dyDescent="0.2">
      <c r="A121" s="68" t="str">
        <f>VLOOKUP($B121,[1]Planilha2!$A:$B,2,FALSE)</f>
        <v>3</v>
      </c>
      <c r="B121" s="68">
        <v>541521070021603</v>
      </c>
      <c r="C121" s="67" t="s">
        <v>74</v>
      </c>
      <c r="D121" s="67" t="s">
        <v>75</v>
      </c>
      <c r="E121" s="67" t="s">
        <v>76</v>
      </c>
      <c r="F121" s="67" t="s">
        <v>77</v>
      </c>
      <c r="G121" s="68">
        <v>541521070021603</v>
      </c>
      <c r="H121" s="68">
        <v>1883000740054</v>
      </c>
      <c r="I121" s="68">
        <v>7898560665219</v>
      </c>
      <c r="J121" s="68" t="s">
        <v>583</v>
      </c>
      <c r="K121" s="68" t="s">
        <v>479</v>
      </c>
      <c r="L121" s="68" t="s">
        <v>479</v>
      </c>
      <c r="M121" s="67" t="s">
        <v>423</v>
      </c>
      <c r="N121" s="67" t="s">
        <v>424</v>
      </c>
      <c r="O121" s="67" t="s">
        <v>434</v>
      </c>
      <c r="P121" s="67" t="s">
        <v>435</v>
      </c>
      <c r="Q121" s="67" t="s">
        <v>427</v>
      </c>
      <c r="R121" s="67" t="s">
        <v>83</v>
      </c>
      <c r="S121" s="67" t="s">
        <v>84</v>
      </c>
      <c r="T121" s="69">
        <v>45.398600000000002</v>
      </c>
      <c r="U121" s="69">
        <v>62.579920000000001</v>
      </c>
      <c r="V121" s="69">
        <v>45.95</v>
      </c>
      <c r="W121" s="69">
        <v>63.34</v>
      </c>
      <c r="X121" s="69">
        <v>52.21</v>
      </c>
      <c r="Y121" s="69">
        <v>71.97</v>
      </c>
      <c r="Z121" s="69">
        <v>51.59</v>
      </c>
      <c r="AA121" s="69">
        <v>71.11</v>
      </c>
      <c r="AB121" s="69">
        <v>55.36</v>
      </c>
      <c r="AC121" s="69">
        <v>76.31</v>
      </c>
      <c r="AD121" s="69">
        <v>54.7</v>
      </c>
      <c r="AE121" s="69">
        <v>75.400000000000006</v>
      </c>
      <c r="AF121" s="69">
        <v>55.7</v>
      </c>
      <c r="AG121" s="69">
        <v>76.78</v>
      </c>
      <c r="AH121" s="69">
        <v>55.03</v>
      </c>
      <c r="AI121" s="69">
        <v>75.849999999999994</v>
      </c>
      <c r="AJ121" s="69">
        <v>56.03</v>
      </c>
      <c r="AK121" s="69">
        <v>77.23</v>
      </c>
      <c r="AL121" s="69">
        <v>55.36</v>
      </c>
      <c r="AM121" s="69">
        <v>76.31</v>
      </c>
      <c r="AN121" s="69">
        <v>56.73</v>
      </c>
      <c r="AO121" s="69">
        <v>78.2</v>
      </c>
      <c r="AP121" s="69">
        <v>56.05</v>
      </c>
      <c r="AQ121" s="69">
        <v>77.260000000000005</v>
      </c>
      <c r="AR121" s="69">
        <v>57.08</v>
      </c>
      <c r="AS121" s="69">
        <v>78.680000000000007</v>
      </c>
      <c r="AT121" s="69">
        <v>56.39</v>
      </c>
      <c r="AU121" s="69">
        <v>77.73</v>
      </c>
      <c r="AV121" s="69">
        <v>57.44</v>
      </c>
      <c r="AW121" s="69">
        <v>79.180000000000007</v>
      </c>
      <c r="AX121" s="69">
        <v>56.75</v>
      </c>
      <c r="AY121" s="69">
        <v>78.22</v>
      </c>
      <c r="AZ121" s="69">
        <v>57.8</v>
      </c>
      <c r="BA121" s="69">
        <v>79.67</v>
      </c>
      <c r="BB121" s="69">
        <v>57.1</v>
      </c>
      <c r="BC121" s="69">
        <v>78.709999999999994</v>
      </c>
      <c r="BD121" s="69">
        <v>58.16</v>
      </c>
      <c r="BE121" s="69">
        <v>80.17</v>
      </c>
      <c r="BF121" s="69">
        <v>57.46</v>
      </c>
      <c r="BG121" s="69">
        <v>79.2</v>
      </c>
      <c r="BH121" s="69">
        <v>58.91</v>
      </c>
      <c r="BI121" s="69">
        <v>81.2</v>
      </c>
      <c r="BJ121" s="69">
        <v>58.2</v>
      </c>
      <c r="BK121" s="69">
        <v>80.22</v>
      </c>
      <c r="BL121" s="69">
        <v>59.29</v>
      </c>
      <c r="BM121" s="69">
        <v>81.73</v>
      </c>
      <c r="BN121" s="69">
        <v>58.58</v>
      </c>
      <c r="BO121" s="69">
        <v>80.75</v>
      </c>
      <c r="BP121" s="69">
        <v>59.67</v>
      </c>
      <c r="BQ121" s="69">
        <v>82.25</v>
      </c>
      <c r="BR121" s="69">
        <v>58.96</v>
      </c>
      <c r="BS121" s="69">
        <v>81.27</v>
      </c>
      <c r="BT121" s="67" t="s">
        <v>85</v>
      </c>
      <c r="BU121" s="67" t="s">
        <v>85</v>
      </c>
      <c r="BV121" s="67" t="s">
        <v>85</v>
      </c>
      <c r="BW121" s="67" t="s">
        <v>85</v>
      </c>
      <c r="BX121" s="67">
        <v>0</v>
      </c>
      <c r="BY121" s="67" t="s">
        <v>86</v>
      </c>
      <c r="BZ121" s="67" t="s">
        <v>85</v>
      </c>
      <c r="CA121" s="67" t="s">
        <v>108</v>
      </c>
    </row>
    <row r="122" spans="1:79" ht="15" customHeight="1" x14ac:dyDescent="0.2"/>
    <row r="123" spans="1:79" ht="15" customHeight="1" x14ac:dyDescent="0.2"/>
    <row r="124" spans="1:79" ht="15" customHeight="1" x14ac:dyDescent="0.2"/>
    <row r="125" spans="1:79" ht="15" customHeight="1" x14ac:dyDescent="0.2"/>
    <row r="126" spans="1:79" ht="15" customHeight="1" x14ac:dyDescent="0.2"/>
    <row r="127" spans="1:79" ht="15" customHeight="1" x14ac:dyDescent="0.2"/>
    <row r="128" spans="1:79" ht="15" customHeight="1" x14ac:dyDescent="0.2"/>
    <row r="129" ht="15" customHeight="1" x14ac:dyDescent="0.2"/>
    <row r="130" ht="15" customHeight="1" x14ac:dyDescent="0.2"/>
    <row r="131" ht="15" customHeight="1" x14ac:dyDescent="0.2"/>
    <row r="132" ht="15" customHeight="1" x14ac:dyDescent="0.2"/>
    <row r="133" ht="15" customHeight="1" x14ac:dyDescent="0.2"/>
    <row r="134" ht="15" customHeight="1" x14ac:dyDescent="0.2"/>
    <row r="135" ht="15" customHeight="1" x14ac:dyDescent="0.2"/>
    <row r="136" ht="15" customHeight="1" x14ac:dyDescent="0.2"/>
    <row r="137" ht="15" customHeight="1" x14ac:dyDescent="0.2"/>
    <row r="138" ht="15" customHeight="1" x14ac:dyDescent="0.2"/>
    <row r="139" ht="15" customHeight="1" x14ac:dyDescent="0.2"/>
    <row r="140" ht="15" customHeight="1" x14ac:dyDescent="0.2"/>
    <row r="141" ht="15" customHeight="1" x14ac:dyDescent="0.2"/>
    <row r="142" ht="15" customHeight="1" x14ac:dyDescent="0.2"/>
    <row r="143" ht="15" customHeight="1" x14ac:dyDescent="0.2"/>
    <row r="144" ht="15" customHeight="1" x14ac:dyDescent="0.2"/>
    <row r="145" ht="15" customHeight="1" x14ac:dyDescent="0.2"/>
    <row r="146" ht="15" customHeight="1" x14ac:dyDescent="0.2"/>
    <row r="147" ht="15" customHeight="1" x14ac:dyDescent="0.2"/>
    <row r="148" ht="15" customHeight="1" x14ac:dyDescent="0.2"/>
    <row r="149" ht="15" customHeight="1" x14ac:dyDescent="0.2"/>
    <row r="150" ht="15" customHeight="1" x14ac:dyDescent="0.2"/>
    <row r="151" ht="15" customHeight="1" x14ac:dyDescent="0.2"/>
    <row r="152" ht="15" customHeight="1" x14ac:dyDescent="0.2"/>
    <row r="153" ht="15" customHeight="1" x14ac:dyDescent="0.2"/>
    <row r="154" ht="15" customHeight="1" x14ac:dyDescent="0.2"/>
    <row r="155" ht="15" customHeight="1" x14ac:dyDescent="0.2"/>
    <row r="156" ht="15" customHeight="1" x14ac:dyDescent="0.2"/>
    <row r="157" ht="15" customHeight="1" x14ac:dyDescent="0.2"/>
    <row r="158" ht="15" customHeight="1" x14ac:dyDescent="0.2"/>
    <row r="159" ht="15" customHeight="1" x14ac:dyDescent="0.2"/>
    <row r="160" ht="15" customHeight="1" x14ac:dyDescent="0.2"/>
    <row r="161" ht="15" customHeight="1" x14ac:dyDescent="0.2"/>
    <row r="162" ht="15" customHeight="1" x14ac:dyDescent="0.2"/>
    <row r="163" ht="15" customHeight="1" x14ac:dyDescent="0.2"/>
    <row r="164" ht="15" customHeight="1" x14ac:dyDescent="0.2"/>
    <row r="165" ht="15" customHeight="1" x14ac:dyDescent="0.2"/>
    <row r="166" ht="15" customHeight="1" x14ac:dyDescent="0.2"/>
    <row r="167" ht="15" customHeight="1" x14ac:dyDescent="0.2"/>
    <row r="168" ht="15" customHeight="1" x14ac:dyDescent="0.2"/>
    <row r="169" ht="15" customHeight="1" x14ac:dyDescent="0.2"/>
    <row r="170" ht="15" customHeight="1" x14ac:dyDescent="0.2"/>
    <row r="171" ht="15" customHeight="1" x14ac:dyDescent="0.2"/>
    <row r="172" ht="15" customHeight="1" x14ac:dyDescent="0.2"/>
    <row r="173" ht="15" customHeight="1" x14ac:dyDescent="0.2"/>
    <row r="174" ht="15" customHeight="1" x14ac:dyDescent="0.2"/>
    <row r="175" ht="15" customHeight="1" x14ac:dyDescent="0.2"/>
    <row r="176" ht="15" customHeight="1" x14ac:dyDescent="0.2"/>
    <row r="177" ht="15" customHeight="1" x14ac:dyDescent="0.2"/>
    <row r="178" ht="15" customHeight="1" x14ac:dyDescent="0.2"/>
    <row r="179" ht="15" customHeight="1" x14ac:dyDescent="0.2"/>
    <row r="180" ht="15" customHeight="1" x14ac:dyDescent="0.2"/>
    <row r="181" ht="15" customHeight="1" x14ac:dyDescent="0.2"/>
    <row r="182" ht="15" customHeight="1" x14ac:dyDescent="0.2"/>
    <row r="183" ht="15" customHeight="1" x14ac:dyDescent="0.2"/>
    <row r="184" ht="15" customHeight="1" x14ac:dyDescent="0.2"/>
  </sheetData>
  <autoFilter ref="A3:CA121" xr:uid="{84EC2734-DA69-4876-9387-7B6C9A5DF7D3}">
    <filterColumn colId="13">
      <filters>
        <filter val="AGIOLAX"/>
        <filter val="LEGALON"/>
        <filter val="PLANTABEN"/>
      </filters>
    </filterColumn>
    <filterColumn colId="18">
      <filters>
        <filter val="Liberado"/>
      </filters>
    </filterColumn>
  </autoFilter>
  <mergeCells count="26">
    <mergeCell ref="AD2:AE2"/>
    <mergeCell ref="T2:U2"/>
    <mergeCell ref="V2:W2"/>
    <mergeCell ref="X2:Y2"/>
    <mergeCell ref="Z2:AA2"/>
    <mergeCell ref="AB2:AC2"/>
    <mergeCell ref="BB2:BC2"/>
    <mergeCell ref="AF2:AG2"/>
    <mergeCell ref="AH2:AI2"/>
    <mergeCell ref="AJ2:AK2"/>
    <mergeCell ref="AL2:AM2"/>
    <mergeCell ref="AN2:AO2"/>
    <mergeCell ref="AP2:AQ2"/>
    <mergeCell ref="AR2:AS2"/>
    <mergeCell ref="AT2:AU2"/>
    <mergeCell ref="AV2:AW2"/>
    <mergeCell ref="AX2:AY2"/>
    <mergeCell ref="AZ2:BA2"/>
    <mergeCell ref="BP2:BQ2"/>
    <mergeCell ref="BR2:BS2"/>
    <mergeCell ref="BD2:BE2"/>
    <mergeCell ref="BF2:BG2"/>
    <mergeCell ref="BH2:BI2"/>
    <mergeCell ref="BJ2:BK2"/>
    <mergeCell ref="BL2:BM2"/>
    <mergeCell ref="BN2:BO2"/>
  </mergeCells>
  <pageMargins left="0.511811024" right="0.511811024" top="0.78740157499999996" bottom="0.78740157499999996" header="0.31496062000000002" footer="0.31496062000000002"/>
  <pageSetup paperSize="9" orientation="portrait" verticalDpi="9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de2b9444-8d8d-4ed0-a28d-43628796ff37">
      <Terms xmlns="http://schemas.microsoft.com/office/infopath/2007/PartnerControls"/>
    </lcf76f155ced4ddcb4097134ff3c332f>
    <TaxCatchAll xmlns="58a43716-e2cb-4927-b72c-4973f1d9bf93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A0324EDD2590B40AA0B116AA377AC57" ma:contentTypeVersion="13" ma:contentTypeDescription="Create a new document." ma:contentTypeScope="" ma:versionID="8dcba28a9edce18287da762f9607c248">
  <xsd:schema xmlns:xsd="http://www.w3.org/2001/XMLSchema" xmlns:xs="http://www.w3.org/2001/XMLSchema" xmlns:p="http://schemas.microsoft.com/office/2006/metadata/properties" xmlns:ns2="de2b9444-8d8d-4ed0-a28d-43628796ff37" xmlns:ns3="58a43716-e2cb-4927-b72c-4973f1d9bf93" targetNamespace="http://schemas.microsoft.com/office/2006/metadata/properties" ma:root="true" ma:fieldsID="895b66c7dddfd9882fba20a0c768b52a" ns2:_="" ns3:_="">
    <xsd:import namespace="de2b9444-8d8d-4ed0-a28d-43628796ff37"/>
    <xsd:import namespace="58a43716-e2cb-4927-b72c-4973f1d9bf9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e2b9444-8d8d-4ed0-a28d-43628796ff3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5" nillable="true" ma:taxonomy="true" ma:internalName="lcf76f155ced4ddcb4097134ff3c332f" ma:taxonomyFieldName="MediaServiceImageTags" ma:displayName="Image Tags" ma:readOnly="false" ma:fieldId="{5cf76f15-5ced-4ddc-b409-7134ff3c332f}" ma:taxonomyMulti="true" ma:sspId="c25e80ae-0f9c-4f90-ada1-356925ed348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20" nillable="true" ma:displayName="MediaServiceDateTaken" ma:hidden="true" ma:indexed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8a43716-e2cb-4927-b72c-4973f1d9bf93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939146b0-4b1e-44f5-9ed1-2212b87dd049}" ma:internalName="TaxCatchAll" ma:showField="CatchAllData" ma:web="58a43716-e2cb-4927-b72c-4973f1d9bf9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3A00BB6-A253-4BC8-8379-7D2D3C631308}">
  <ds:schemaRefs>
    <ds:schemaRef ds:uri="http://schemas.microsoft.com/office/2006/metadata/properties"/>
    <ds:schemaRef ds:uri="http://schemas.microsoft.com/office/infopath/2007/PartnerControls"/>
    <ds:schemaRef ds:uri="de2b9444-8d8d-4ed0-a28d-43628796ff37"/>
    <ds:schemaRef ds:uri="58a43716-e2cb-4927-b72c-4973f1d9bf93"/>
  </ds:schemaRefs>
</ds:datastoreItem>
</file>

<file path=customXml/itemProps2.xml><?xml version="1.0" encoding="utf-8"?>
<ds:datastoreItem xmlns:ds="http://schemas.openxmlformats.org/officeDocument/2006/customXml" ds:itemID="{906B3D8D-12EA-4B7D-8A8E-2F4BA1E34AA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e2b9444-8d8d-4ed0-a28d-43628796ff37"/>
    <ds:schemaRef ds:uri="58a43716-e2cb-4927-b72c-4973f1d9bf9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AC2417B4-A430-4A51-A2CD-8FA455B3D822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544d9f26-d299-4fdf-ade4-3c7f693a6862}" enabled="1" method="Privileged" siteId="{25b01ded-bdbe-483f-9f13-3a33e59dc12c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NOVOS CODIGOS</vt:lpstr>
      <vt:lpstr>PREÇO VIATRIS_Mar26</vt:lpstr>
      <vt:lpstr>PREÇO VIATRIS_Reajuste Abr26</vt:lpstr>
    </vt:vector>
  </TitlesOfParts>
  <Company>VIATRIS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Fabiana Rocha</dc:creator>
  <cp:lastModifiedBy>Bomfim Camilo</cp:lastModifiedBy>
  <dcterms:created xsi:type="dcterms:W3CDTF">2025-06-03T22:17:43Z</dcterms:created>
  <dcterms:modified xsi:type="dcterms:W3CDTF">2026-04-02T19:58:12Z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6fc3cd6a-6a66-451e-96cd-7552d750b3db_Enabled">
    <vt:lpwstr>true</vt:lpwstr>
  </property>
  <property fmtid="{D5CDD505-2E9C-101B-9397-08002B2CF9AE}" pid="3" name="MSIP_Label_6fc3cd6a-6a66-451e-96cd-7552d750b3db_SetDate">
    <vt:lpwstr>2025-06-03T22:19:26Z</vt:lpwstr>
  </property>
  <property fmtid="{D5CDD505-2E9C-101B-9397-08002B2CF9AE}" pid="4" name="MSIP_Label_6fc3cd6a-6a66-451e-96cd-7552d750b3db_Method">
    <vt:lpwstr>Privileged</vt:lpwstr>
  </property>
  <property fmtid="{D5CDD505-2E9C-101B-9397-08002B2CF9AE}" pid="5" name="MSIP_Label_6fc3cd6a-6a66-451e-96cd-7552d750b3db_Name">
    <vt:lpwstr>Highly Confidential</vt:lpwstr>
  </property>
  <property fmtid="{D5CDD505-2E9C-101B-9397-08002B2CF9AE}" pid="6" name="MSIP_Label_6fc3cd6a-6a66-451e-96cd-7552d750b3db_SiteId">
    <vt:lpwstr>b7dcea4e-d150-4ba1-8b2a-c8b27a75525c</vt:lpwstr>
  </property>
  <property fmtid="{D5CDD505-2E9C-101B-9397-08002B2CF9AE}" pid="7" name="MSIP_Label_6fc3cd6a-6a66-451e-96cd-7552d750b3db_ActionId">
    <vt:lpwstr>147caa14-821a-497e-8cd3-5f02b42245a2</vt:lpwstr>
  </property>
  <property fmtid="{D5CDD505-2E9C-101B-9397-08002B2CF9AE}" pid="8" name="MSIP_Label_6fc3cd6a-6a66-451e-96cd-7552d750b3db_ContentBits">
    <vt:lpwstr>0</vt:lpwstr>
  </property>
  <property fmtid="{D5CDD505-2E9C-101B-9397-08002B2CF9AE}" pid="9" name="MSIP_Label_6fc3cd6a-6a66-451e-96cd-7552d750b3db_Tag">
    <vt:lpwstr>10, 0, 1, 1</vt:lpwstr>
  </property>
  <property fmtid="{D5CDD505-2E9C-101B-9397-08002B2CF9AE}" pid="10" name="ContentTypeId">
    <vt:lpwstr>0x010100FA0324EDD2590B40AA0B116AA377AC57</vt:lpwstr>
  </property>
  <property fmtid="{D5CDD505-2E9C-101B-9397-08002B2CF9AE}" pid="11" name="MediaServiceImageTags">
    <vt:lpwstr/>
  </property>
</Properties>
</file>