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F:\Aumento de Preço\PRÉ ALTA 2026\BOMFIM\"/>
    </mc:Choice>
  </mc:AlternateContent>
  <xr:revisionPtr revIDLastSave="0" documentId="8_{A8723AA0-49C1-44D0-9450-4342E6A45221}" xr6:coauthVersionLast="47" xr6:coauthVersionMax="47" xr10:uidLastSave="{00000000-0000-0000-0000-000000000000}"/>
  <bookViews>
    <workbookView xWindow="20370" yWindow="-120" windowWidth="29040" windowHeight="15720" firstSheet="1" activeTab="1" xr2:uid="{45A218EA-64F1-4A54-A11A-B9B848A689E1}"/>
  </bookViews>
  <sheets>
    <sheet name="Planilha2" sheetId="2" state="hidden" r:id="rId1"/>
    <sheet name="Planilha3" sheetId="3" r:id="rId2"/>
    <sheet name="Planilha1" sheetId="1" state="hidden" r:id="rId3"/>
  </sheets>
  <definedNames>
    <definedName name="_xlnm._FilterDatabase" localSheetId="2" hidden="1">Planilha1!$A$1:$H$451</definedName>
  </definedNames>
  <calcPr calcId="191029"/>
  <pivotCaches>
    <pivotCache cacheId="4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23" i="1" l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22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7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17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42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197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5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92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17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2" i="1"/>
</calcChain>
</file>

<file path=xl/sharedStrings.xml><?xml version="1.0" encoding="utf-8"?>
<sst xmlns="http://schemas.openxmlformats.org/spreadsheetml/2006/main" count="2015" uniqueCount="86">
  <si>
    <t>EAN</t>
  </si>
  <si>
    <t>CÓDIGO GROSS</t>
  </si>
  <si>
    <t>CAIXA DE EMBARQUE</t>
  </si>
  <si>
    <t>Descrição Produto</t>
  </si>
  <si>
    <t>ICMS</t>
  </si>
  <si>
    <t>PREÇO</t>
  </si>
  <si>
    <t>PF 17%</t>
  </si>
  <si>
    <t>PF 17,5%</t>
  </si>
  <si>
    <t>PF 18%</t>
  </si>
  <si>
    <t>PF 19%</t>
  </si>
  <si>
    <t>PF 19,5%</t>
  </si>
  <si>
    <t>PF 20%</t>
  </si>
  <si>
    <t>PF 20,5%</t>
  </si>
  <si>
    <t>PF 21%</t>
  </si>
  <si>
    <t>PF 22%</t>
  </si>
  <si>
    <t>PF 22,5%</t>
  </si>
  <si>
    <t>PF 23%</t>
  </si>
  <si>
    <t>PF 18% ALC</t>
  </si>
  <si>
    <t>PF 19% ALC</t>
  </si>
  <si>
    <t>PF 19,5% ALC</t>
  </si>
  <si>
    <t>PF 20% ALC</t>
  </si>
  <si>
    <t>PMC 17%</t>
  </si>
  <si>
    <t>PMC 17,5%</t>
  </si>
  <si>
    <t>PMC 18%</t>
  </si>
  <si>
    <t>PMC 19%</t>
  </si>
  <si>
    <t>PMC 19,5%</t>
  </si>
  <si>
    <t>PMC 20%</t>
  </si>
  <si>
    <t>PMC 20,5%</t>
  </si>
  <si>
    <t>PMC 21%</t>
  </si>
  <si>
    <t>PMC 22%</t>
  </si>
  <si>
    <t>PMC 22,5%</t>
  </si>
  <si>
    <t>PMC 23%</t>
  </si>
  <si>
    <t>PMC 18% ALC</t>
  </si>
  <si>
    <t>PMC 19% ALC</t>
  </si>
  <si>
    <t>PMC 19.5% ALC</t>
  </si>
  <si>
    <t>PMC 20% ALC</t>
  </si>
  <si>
    <t>7892828001771</t>
  </si>
  <si>
    <t>ETNA CAPSULAS C/180</t>
  </si>
  <si>
    <t>7892828001337</t>
  </si>
  <si>
    <t>ETNA CAPSULAS C/20</t>
  </si>
  <si>
    <t>7892828001344</t>
  </si>
  <si>
    <t>ETNA CAPSULAS C/50</t>
  </si>
  <si>
    <t>7892828001221</t>
  </si>
  <si>
    <t>ETNA INJETAVEL C/03 AMP</t>
  </si>
  <si>
    <t>3400970002139</t>
  </si>
  <si>
    <t>FLEBODIA COMP C/15</t>
  </si>
  <si>
    <t>3400970002146</t>
  </si>
  <si>
    <t>FLEBODIA COMP C/30</t>
  </si>
  <si>
    <t>7892828001382</t>
  </si>
  <si>
    <t>HIDRION C/100</t>
  </si>
  <si>
    <t>7892828001368</t>
  </si>
  <si>
    <t>HIDRION C/20</t>
  </si>
  <si>
    <t>7892828001375</t>
  </si>
  <si>
    <t>HIDRION C/30</t>
  </si>
  <si>
    <t>7892828002051</t>
  </si>
  <si>
    <t>MILDÊ 10.000 C/8</t>
  </si>
  <si>
    <t>7892828002075</t>
  </si>
  <si>
    <t>MILDÊ 50.000 C/4</t>
  </si>
  <si>
    <t>7892828001306</t>
  </si>
  <si>
    <t>ORGANONEURO CEREBRAL C/100 DRAG</t>
  </si>
  <si>
    <t>7892828000620</t>
  </si>
  <si>
    <t>ORGANONEURO CEREBRAL C/25 DRAG</t>
  </si>
  <si>
    <t>7892828001962</t>
  </si>
  <si>
    <t>PRODYGO 150MG C/10 COMP</t>
  </si>
  <si>
    <t>7892828001405</t>
  </si>
  <si>
    <t>SEPURIN C/20</t>
  </si>
  <si>
    <t>Soma de PREÇO</t>
  </si>
  <si>
    <t>PF/PMC</t>
  </si>
  <si>
    <t xml:space="preserve">PF </t>
  </si>
  <si>
    <t>PMC</t>
  </si>
  <si>
    <t>19% ALC</t>
  </si>
  <si>
    <t>20% ALC</t>
  </si>
  <si>
    <t>18% ALC</t>
  </si>
  <si>
    <t>19.5% ALC</t>
  </si>
  <si>
    <t>17%</t>
  </si>
  <si>
    <t>17,5%</t>
  </si>
  <si>
    <t>18%</t>
  </si>
  <si>
    <t>19%</t>
  </si>
  <si>
    <t>19,5%</t>
  </si>
  <si>
    <t>20%</t>
  </si>
  <si>
    <t>20,5%</t>
  </si>
  <si>
    <t>21%</t>
  </si>
  <si>
    <t>22%</t>
  </si>
  <si>
    <t>22,5%</t>
  </si>
  <si>
    <t>23%</t>
  </si>
  <si>
    <t>COD GROSS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</si>
</sst>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b/>
      <sz val="12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0"/>
      </patternFill>
    </fill>
    <fill>
      <patternFill patternType="solid">
        <fgColor rgb="FF1C2D47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0" fillId="0" borderId="0" xfId="0" pivotButton="1"/>
    <xf numFmtId="0" fontId="0" fillId="0" borderId="0" xfId="0" applyAlignment="1">
      <alignment horizontal="center"/>
    </xf>
    <xf numFmtId="1" fontId="3" fillId="2" borderId="1" xfId="2" applyNumberFormat="1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10" fontId="3" fillId="3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0" fontId="0" fillId="0" borderId="1" xfId="1" applyNumberFormat="1" applyFont="1" applyFill="1" applyBorder="1" applyAlignment="1">
      <alignment horizontal="center" vertical="center"/>
    </xf>
    <xf numFmtId="2" fontId="0" fillId="0" borderId="1" xfId="1" applyNumberFormat="1" applyFont="1" applyFill="1" applyBorder="1" applyAlignment="1" applyProtection="1">
      <alignment horizontal="center" vertical="top"/>
    </xf>
    <xf numFmtId="0" fontId="3" fillId="2" borderId="2" xfId="2" applyFont="1" applyFill="1" applyBorder="1" applyAlignment="1">
      <alignment horizontal="center" vertical="center"/>
    </xf>
    <xf numFmtId="0" fontId="0" fillId="0" borderId="0" xfId="0" pivotButton="1" applyAlignment="1">
      <alignment horizontal="center"/>
    </xf>
  </cellXfs>
  <cellStyles count="3">
    <cellStyle name="Normal" xfId="0" builtinId="0"/>
    <cellStyle name="Normal_Sheet2" xfId="2" xr:uid="{F35F0BF9-4B60-4941-AF44-B31122FCB2F7}"/>
    <cellStyle name="Porcentagem" xfId="1" builtinId="5"/>
  </cellStyles>
  <dxfs count="41"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arcelo Fleuri" refreshedDate="46113.911772453706" createdVersion="8" refreshedVersion="8" minRefreshableVersion="3" recordCount="450" xr:uid="{25835A4E-41C4-43D6-9AA1-49C790703FB0}">
  <cacheSource type="worksheet">
    <worksheetSource ref="A1:H451" sheet="Planilha1"/>
  </cacheSource>
  <cacheFields count="8">
    <cacheField name="EAN" numFmtId="0">
      <sharedItems count="15">
        <s v="7892828001771"/>
        <s v="7892828001337"/>
        <s v="7892828001344"/>
        <s v="7892828001221"/>
        <s v="3400970002139"/>
        <s v="3400970002146"/>
        <s v="7892828001382"/>
        <s v="7892828001368"/>
        <s v="7892828001375"/>
        <s v="7892828002051"/>
        <s v="7892828002075"/>
        <s v="7892828001306"/>
        <s v="7892828000620"/>
        <s v="7892828001962"/>
        <s v="7892828001405"/>
      </sharedItems>
    </cacheField>
    <cacheField name="CÓDIGO GROSS" numFmtId="0">
      <sharedItems containsSemiMixedTypes="0" containsString="0" containsNumber="1" containsInteger="1" minValue="62" maxValue="5103" count="15">
        <n v="177"/>
        <n v="133"/>
        <n v="134"/>
        <n v="122"/>
        <n v="5102"/>
        <n v="5103"/>
        <n v="138"/>
        <n v="136"/>
        <n v="137"/>
        <n v="205"/>
        <n v="207"/>
        <n v="130"/>
        <n v="62"/>
        <n v="196"/>
        <n v="140"/>
      </sharedItems>
    </cacheField>
    <cacheField name="CAIXA DE EMBARQUE" numFmtId="0">
      <sharedItems containsSemiMixedTypes="0" containsString="0" containsNumber="1" containsInteger="1" minValue="12" maxValue="120"/>
    </cacheField>
    <cacheField name="Descrição Produto" numFmtId="0">
      <sharedItems count="15">
        <s v="ETNA CAPSULAS C/180"/>
        <s v="ETNA CAPSULAS C/20"/>
        <s v="ETNA CAPSULAS C/50"/>
        <s v="ETNA INJETAVEL C/03 AMP"/>
        <s v="FLEBODIA COMP C/15"/>
        <s v="FLEBODIA COMP C/30"/>
        <s v="HIDRION C/100"/>
        <s v="HIDRION C/20"/>
        <s v="HIDRION C/30"/>
        <s v="MILDÊ 10.000 C/8"/>
        <s v="MILDÊ 50.000 C/4"/>
        <s v="ORGANONEURO CEREBRAL C/100 DRAG"/>
        <s v="ORGANONEURO CEREBRAL C/25 DRAG"/>
        <s v="PRODYGO 150MG C/10 COMP"/>
        <s v="SEPURIN C/20"/>
      </sharedItems>
    </cacheField>
    <cacheField name="PF/PMC" numFmtId="0">
      <sharedItems count="2">
        <s v="PF "/>
        <s v="PMC"/>
      </sharedItems>
    </cacheField>
    <cacheField name="ICMS" numFmtId="0">
      <sharedItems count="47">
        <s v="17%"/>
        <s v="17,5%"/>
        <s v="18%"/>
        <s v="18% ALC"/>
        <s v="19%"/>
        <s v="19% ALC"/>
        <s v="19,5%"/>
        <s v="19.5% ALC"/>
        <s v="20%"/>
        <s v="20% ALC"/>
        <s v="20,5%"/>
        <s v="21%"/>
        <s v="22%"/>
        <s v="22,5%"/>
        <s v="23%"/>
        <s v="19.5 ALC" u="1"/>
        <s v="ALC" u="1"/>
        <s v="PF 17%" u="1"/>
        <s v="PF 17,5%" u="1"/>
        <s v="PF 18%" u="1"/>
        <s v="PF 18% ALC" u="1"/>
        <s v="PF 19%" u="1"/>
        <s v="PF 19% ALC" u="1"/>
        <s v="PF 19,5%" u="1"/>
        <s v="PF 19,5% ALC" u="1"/>
        <s v="PF 20%" u="1"/>
        <s v="PF 20% ALC" u="1"/>
        <s v="PF 20,5%" u="1"/>
        <s v="PF 21%" u="1"/>
        <s v="PF 22%" u="1"/>
        <s v="PF 22,5%" u="1"/>
        <s v="PF 23%" u="1"/>
        <s v="PMC 17%" u="1"/>
        <s v="PMC 17,5%" u="1"/>
        <s v="PMC 18%" u="1"/>
        <s v="PMC 18% ALC" u="1"/>
        <s v="PMC 19%" u="1"/>
        <s v="PMC 19% ALC" u="1"/>
        <s v="PMC 19,5%" u="1"/>
        <s v="PMC 19.5% ALC" u="1"/>
        <s v="PMC 20%" u="1"/>
        <s v="PMC 20% ALC" u="1"/>
        <s v="PMC 20,5%" u="1"/>
        <s v="PMC 21%" u="1"/>
        <s v="PMC 22%" u="1"/>
        <s v="PMC 22,5%" u="1"/>
        <s v="PMC 23%" u="1"/>
      </sharedItems>
    </cacheField>
    <cacheField name="ICMS2" numFmtId="10">
      <sharedItems/>
    </cacheField>
    <cacheField name="PREÇO" numFmtId="0">
      <sharedItems containsSemiMixedTypes="0" containsString="0" containsNumber="1" minValue="20.28" maxValue="638.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50">
  <r>
    <x v="0"/>
    <x v="0"/>
    <n v="12"/>
    <x v="0"/>
    <x v="0"/>
    <x v="0"/>
    <s v="PF 17%"/>
    <n v="441.48"/>
  </r>
  <r>
    <x v="1"/>
    <x v="1"/>
    <n v="60"/>
    <x v="1"/>
    <x v="0"/>
    <x v="0"/>
    <s v="PF 17%"/>
    <n v="49.04"/>
  </r>
  <r>
    <x v="2"/>
    <x v="2"/>
    <n v="25"/>
    <x v="2"/>
    <x v="0"/>
    <x v="0"/>
    <s v="PF 17%"/>
    <n v="122.65"/>
  </r>
  <r>
    <x v="3"/>
    <x v="3"/>
    <n v="24"/>
    <x v="3"/>
    <x v="0"/>
    <x v="0"/>
    <s v="PF 17%"/>
    <n v="77.78"/>
  </r>
  <r>
    <x v="4"/>
    <x v="4"/>
    <n v="120"/>
    <x v="4"/>
    <x v="0"/>
    <x v="0"/>
    <s v="PF 17%"/>
    <n v="63.24"/>
  </r>
  <r>
    <x v="5"/>
    <x v="5"/>
    <n v="120"/>
    <x v="5"/>
    <x v="0"/>
    <x v="0"/>
    <s v="PF 17%"/>
    <n v="126.47"/>
  </r>
  <r>
    <x v="6"/>
    <x v="6"/>
    <n v="25"/>
    <x v="6"/>
    <x v="0"/>
    <x v="0"/>
    <s v="PF 17%"/>
    <n v="109.7"/>
  </r>
  <r>
    <x v="7"/>
    <x v="7"/>
    <n v="50"/>
    <x v="7"/>
    <x v="0"/>
    <x v="0"/>
    <s v="PF 17%"/>
    <n v="22.45"/>
  </r>
  <r>
    <x v="8"/>
    <x v="8"/>
    <n v="30"/>
    <x v="8"/>
    <x v="0"/>
    <x v="0"/>
    <s v="PF 17%"/>
    <n v="32.159999999999997"/>
  </r>
  <r>
    <x v="9"/>
    <x v="9"/>
    <n v="70"/>
    <x v="9"/>
    <x v="0"/>
    <x v="0"/>
    <s v="PF 17%"/>
    <n v="119.04"/>
  </r>
  <r>
    <x v="10"/>
    <x v="10"/>
    <n v="70"/>
    <x v="10"/>
    <x v="0"/>
    <x v="0"/>
    <s v="PF 17%"/>
    <n v="242.65"/>
  </r>
  <r>
    <x v="11"/>
    <x v="11"/>
    <n v="25"/>
    <x v="11"/>
    <x v="0"/>
    <x v="0"/>
    <s v="PF 17%"/>
    <n v="305.76"/>
  </r>
  <r>
    <x v="12"/>
    <x v="12"/>
    <n v="50"/>
    <x v="12"/>
    <x v="0"/>
    <x v="0"/>
    <s v="PF 17%"/>
    <n v="84.92"/>
  </r>
  <r>
    <x v="13"/>
    <x v="13"/>
    <n v="100"/>
    <x v="13"/>
    <x v="0"/>
    <x v="0"/>
    <s v="PF 17%"/>
    <n v="41.8"/>
  </r>
  <r>
    <x v="14"/>
    <x v="14"/>
    <n v="60"/>
    <x v="14"/>
    <x v="0"/>
    <x v="0"/>
    <s v="PF 17%"/>
    <n v="37.24"/>
  </r>
  <r>
    <x v="0"/>
    <x v="0"/>
    <n v="12"/>
    <x v="0"/>
    <x v="0"/>
    <x v="1"/>
    <s v="PF 17,5%"/>
    <n v="444.16"/>
  </r>
  <r>
    <x v="1"/>
    <x v="1"/>
    <n v="60"/>
    <x v="1"/>
    <x v="0"/>
    <x v="1"/>
    <s v="PF 17,5%"/>
    <n v="49.33"/>
  </r>
  <r>
    <x v="2"/>
    <x v="2"/>
    <n v="25"/>
    <x v="2"/>
    <x v="0"/>
    <x v="1"/>
    <s v="PF 17,5%"/>
    <n v="123.39"/>
  </r>
  <r>
    <x v="3"/>
    <x v="3"/>
    <n v="24"/>
    <x v="3"/>
    <x v="0"/>
    <x v="1"/>
    <s v="PF 17,5%"/>
    <n v="78.25"/>
  </r>
  <r>
    <x v="4"/>
    <x v="4"/>
    <n v="120"/>
    <x v="4"/>
    <x v="0"/>
    <x v="1"/>
    <s v="PF 17,5%"/>
    <n v="63.62"/>
  </r>
  <r>
    <x v="5"/>
    <x v="5"/>
    <n v="120"/>
    <x v="5"/>
    <x v="0"/>
    <x v="1"/>
    <s v="PF 17,5%"/>
    <n v="127.24"/>
  </r>
  <r>
    <x v="6"/>
    <x v="6"/>
    <n v="25"/>
    <x v="6"/>
    <x v="0"/>
    <x v="1"/>
    <s v="PF 17,5%"/>
    <n v="110.36"/>
  </r>
  <r>
    <x v="7"/>
    <x v="7"/>
    <n v="50"/>
    <x v="7"/>
    <x v="0"/>
    <x v="1"/>
    <s v="PF 17,5%"/>
    <n v="22.58"/>
  </r>
  <r>
    <x v="8"/>
    <x v="8"/>
    <n v="30"/>
    <x v="8"/>
    <x v="0"/>
    <x v="1"/>
    <s v="PF 17,5%"/>
    <n v="32.35"/>
  </r>
  <r>
    <x v="9"/>
    <x v="9"/>
    <n v="70"/>
    <x v="9"/>
    <x v="0"/>
    <x v="1"/>
    <s v="PF 17,5%"/>
    <n v="119.76"/>
  </r>
  <r>
    <x v="10"/>
    <x v="10"/>
    <n v="70"/>
    <x v="10"/>
    <x v="0"/>
    <x v="1"/>
    <s v="PF 17,5%"/>
    <n v="244.12"/>
  </r>
  <r>
    <x v="11"/>
    <x v="11"/>
    <n v="25"/>
    <x v="11"/>
    <x v="0"/>
    <x v="1"/>
    <s v="PF 17,5%"/>
    <n v="307.61"/>
  </r>
  <r>
    <x v="12"/>
    <x v="12"/>
    <n v="50"/>
    <x v="12"/>
    <x v="0"/>
    <x v="1"/>
    <s v="PF 17,5%"/>
    <n v="85.43"/>
  </r>
  <r>
    <x v="13"/>
    <x v="13"/>
    <n v="100"/>
    <x v="13"/>
    <x v="0"/>
    <x v="1"/>
    <s v="PF 17,5%"/>
    <n v="42.05"/>
  </r>
  <r>
    <x v="14"/>
    <x v="14"/>
    <n v="60"/>
    <x v="14"/>
    <x v="0"/>
    <x v="1"/>
    <s v="PF 17,5%"/>
    <n v="37.47"/>
  </r>
  <r>
    <x v="0"/>
    <x v="0"/>
    <n v="12"/>
    <x v="0"/>
    <x v="0"/>
    <x v="2"/>
    <s v="PF 18%"/>
    <n v="446.87"/>
  </r>
  <r>
    <x v="1"/>
    <x v="1"/>
    <n v="60"/>
    <x v="1"/>
    <x v="0"/>
    <x v="2"/>
    <s v="PF 18%"/>
    <n v="49.63"/>
  </r>
  <r>
    <x v="2"/>
    <x v="2"/>
    <n v="25"/>
    <x v="2"/>
    <x v="0"/>
    <x v="2"/>
    <s v="PF 18%"/>
    <n v="124.15"/>
  </r>
  <r>
    <x v="3"/>
    <x v="3"/>
    <n v="24"/>
    <x v="3"/>
    <x v="0"/>
    <x v="2"/>
    <s v="PF 18%"/>
    <n v="78.73"/>
  </r>
  <r>
    <x v="4"/>
    <x v="4"/>
    <n v="120"/>
    <x v="4"/>
    <x v="0"/>
    <x v="2"/>
    <s v="PF 18%"/>
    <n v="64.010000000000005"/>
  </r>
  <r>
    <x v="5"/>
    <x v="5"/>
    <n v="120"/>
    <x v="5"/>
    <x v="0"/>
    <x v="2"/>
    <s v="PF 18%"/>
    <n v="128.02000000000001"/>
  </r>
  <r>
    <x v="6"/>
    <x v="6"/>
    <n v="25"/>
    <x v="6"/>
    <x v="0"/>
    <x v="2"/>
    <s v="PF 18%"/>
    <n v="111.04"/>
  </r>
  <r>
    <x v="7"/>
    <x v="7"/>
    <n v="50"/>
    <x v="7"/>
    <x v="0"/>
    <x v="2"/>
    <s v="PF 18%"/>
    <n v="22.72"/>
  </r>
  <r>
    <x v="8"/>
    <x v="8"/>
    <n v="30"/>
    <x v="8"/>
    <x v="0"/>
    <x v="2"/>
    <s v="PF 18%"/>
    <n v="32.549999999999997"/>
  </r>
  <r>
    <x v="9"/>
    <x v="9"/>
    <n v="70"/>
    <x v="9"/>
    <x v="0"/>
    <x v="2"/>
    <s v="PF 18%"/>
    <n v="120.49"/>
  </r>
  <r>
    <x v="10"/>
    <x v="10"/>
    <n v="70"/>
    <x v="10"/>
    <x v="0"/>
    <x v="2"/>
    <s v="PF 18%"/>
    <n v="245.61"/>
  </r>
  <r>
    <x v="11"/>
    <x v="11"/>
    <n v="25"/>
    <x v="11"/>
    <x v="0"/>
    <x v="2"/>
    <s v="PF 18%"/>
    <n v="309.49"/>
  </r>
  <r>
    <x v="12"/>
    <x v="12"/>
    <n v="50"/>
    <x v="12"/>
    <x v="0"/>
    <x v="2"/>
    <s v="PF 18%"/>
    <n v="85.95"/>
  </r>
  <r>
    <x v="13"/>
    <x v="13"/>
    <n v="100"/>
    <x v="13"/>
    <x v="0"/>
    <x v="2"/>
    <s v="PF 18%"/>
    <n v="42.3"/>
  </r>
  <r>
    <x v="14"/>
    <x v="14"/>
    <n v="60"/>
    <x v="14"/>
    <x v="0"/>
    <x v="2"/>
    <s v="PF 18%"/>
    <n v="37.700000000000003"/>
  </r>
  <r>
    <x v="0"/>
    <x v="0"/>
    <n v="12"/>
    <x v="0"/>
    <x v="0"/>
    <x v="3"/>
    <s v="PF 18% ALC"/>
    <n v="398.98"/>
  </r>
  <r>
    <x v="1"/>
    <x v="1"/>
    <n v="60"/>
    <x v="1"/>
    <x v="0"/>
    <x v="3"/>
    <s v="PF 18% ALC"/>
    <n v="44.31"/>
  </r>
  <r>
    <x v="2"/>
    <x v="2"/>
    <n v="25"/>
    <x v="2"/>
    <x v="0"/>
    <x v="3"/>
    <s v="PF 18% ALC"/>
    <n v="110.84"/>
  </r>
  <r>
    <x v="3"/>
    <x v="3"/>
    <n v="24"/>
    <x v="3"/>
    <x v="0"/>
    <x v="3"/>
    <s v="PF 18% ALC"/>
    <n v="70.290000000000006"/>
  </r>
  <r>
    <x v="4"/>
    <x v="4"/>
    <n v="120"/>
    <x v="4"/>
    <x v="0"/>
    <x v="3"/>
    <s v="PF 18% ALC"/>
    <n v="57.15"/>
  </r>
  <r>
    <x v="5"/>
    <x v="5"/>
    <n v="120"/>
    <x v="5"/>
    <x v="0"/>
    <x v="3"/>
    <s v="PF 18% ALC"/>
    <n v="114.3"/>
  </r>
  <r>
    <x v="6"/>
    <x v="6"/>
    <n v="25"/>
    <x v="6"/>
    <x v="0"/>
    <x v="3"/>
    <s v="PF 18% ALC"/>
    <n v="99.14"/>
  </r>
  <r>
    <x v="7"/>
    <x v="7"/>
    <n v="50"/>
    <x v="7"/>
    <x v="0"/>
    <x v="3"/>
    <s v="PF 18% ALC"/>
    <n v="20.28"/>
  </r>
  <r>
    <x v="8"/>
    <x v="8"/>
    <n v="30"/>
    <x v="8"/>
    <x v="0"/>
    <x v="3"/>
    <s v="PF 18% ALC"/>
    <n v="29.06"/>
  </r>
  <r>
    <x v="9"/>
    <x v="9"/>
    <n v="70"/>
    <x v="9"/>
    <x v="0"/>
    <x v="3"/>
    <s v="PF 18% ALC"/>
    <n v="107.58"/>
  </r>
  <r>
    <x v="10"/>
    <x v="10"/>
    <n v="70"/>
    <x v="10"/>
    <x v="0"/>
    <x v="3"/>
    <s v="PF 18% ALC"/>
    <n v="219.29"/>
  </r>
  <r>
    <x v="11"/>
    <x v="11"/>
    <n v="25"/>
    <x v="11"/>
    <x v="0"/>
    <x v="3"/>
    <s v="PF 18% ALC"/>
    <n v="276.32"/>
  </r>
  <r>
    <x v="12"/>
    <x v="12"/>
    <n v="50"/>
    <x v="12"/>
    <x v="0"/>
    <x v="3"/>
    <s v="PF 18% ALC"/>
    <n v="76.739999999999995"/>
  </r>
  <r>
    <x v="13"/>
    <x v="13"/>
    <n v="100"/>
    <x v="13"/>
    <x v="0"/>
    <x v="3"/>
    <s v="PF 18% ALC"/>
    <n v="42.3"/>
  </r>
  <r>
    <x v="14"/>
    <x v="14"/>
    <n v="60"/>
    <x v="14"/>
    <x v="0"/>
    <x v="3"/>
    <s v="PF 18% ALC"/>
    <n v="33.659999999999997"/>
  </r>
  <r>
    <x v="0"/>
    <x v="0"/>
    <n v="12"/>
    <x v="0"/>
    <x v="0"/>
    <x v="4"/>
    <s v="PF 19%"/>
    <n v="452.38"/>
  </r>
  <r>
    <x v="1"/>
    <x v="1"/>
    <n v="60"/>
    <x v="1"/>
    <x v="0"/>
    <x v="4"/>
    <s v="PF 19%"/>
    <n v="50.25"/>
  </r>
  <r>
    <x v="2"/>
    <x v="2"/>
    <n v="25"/>
    <x v="2"/>
    <x v="0"/>
    <x v="4"/>
    <s v="PF 19%"/>
    <n v="125.68"/>
  </r>
  <r>
    <x v="3"/>
    <x v="3"/>
    <n v="24"/>
    <x v="3"/>
    <x v="0"/>
    <x v="4"/>
    <s v="PF 19%"/>
    <n v="79.7"/>
  </r>
  <r>
    <x v="4"/>
    <x v="4"/>
    <n v="120"/>
    <x v="4"/>
    <x v="0"/>
    <x v="4"/>
    <s v="PF 19%"/>
    <n v="64.8"/>
  </r>
  <r>
    <x v="5"/>
    <x v="5"/>
    <n v="120"/>
    <x v="5"/>
    <x v="0"/>
    <x v="4"/>
    <s v="PF 19%"/>
    <n v="129.6"/>
  </r>
  <r>
    <x v="6"/>
    <x v="6"/>
    <n v="25"/>
    <x v="6"/>
    <x v="0"/>
    <x v="4"/>
    <s v="PF 19%"/>
    <n v="112.41"/>
  </r>
  <r>
    <x v="7"/>
    <x v="7"/>
    <n v="50"/>
    <x v="7"/>
    <x v="0"/>
    <x v="4"/>
    <s v="PF 19%"/>
    <n v="23"/>
  </r>
  <r>
    <x v="8"/>
    <x v="8"/>
    <n v="30"/>
    <x v="8"/>
    <x v="0"/>
    <x v="4"/>
    <s v="PF 19%"/>
    <n v="32.950000000000003"/>
  </r>
  <r>
    <x v="9"/>
    <x v="9"/>
    <n v="70"/>
    <x v="9"/>
    <x v="0"/>
    <x v="4"/>
    <s v="PF 19%"/>
    <n v="121.98"/>
  </r>
  <r>
    <x v="10"/>
    <x v="10"/>
    <n v="70"/>
    <x v="10"/>
    <x v="0"/>
    <x v="4"/>
    <s v="PF 19%"/>
    <n v="248.64"/>
  </r>
  <r>
    <x v="11"/>
    <x v="11"/>
    <n v="25"/>
    <x v="11"/>
    <x v="0"/>
    <x v="4"/>
    <s v="PF 19%"/>
    <n v="313.31"/>
  </r>
  <r>
    <x v="12"/>
    <x v="12"/>
    <n v="50"/>
    <x v="12"/>
    <x v="0"/>
    <x v="4"/>
    <s v="PF 19%"/>
    <n v="87.01"/>
  </r>
  <r>
    <x v="13"/>
    <x v="13"/>
    <n v="100"/>
    <x v="13"/>
    <x v="0"/>
    <x v="4"/>
    <s v="PF 19%"/>
    <n v="42.83"/>
  </r>
  <r>
    <x v="14"/>
    <x v="14"/>
    <n v="60"/>
    <x v="14"/>
    <x v="0"/>
    <x v="4"/>
    <s v="PF 19%"/>
    <n v="38.159999999999997"/>
  </r>
  <r>
    <x v="0"/>
    <x v="0"/>
    <n v="12"/>
    <x v="0"/>
    <x v="0"/>
    <x v="5"/>
    <s v="PF 19% ALC"/>
    <n v="403.89"/>
  </r>
  <r>
    <x v="1"/>
    <x v="1"/>
    <n v="60"/>
    <x v="1"/>
    <x v="0"/>
    <x v="5"/>
    <s v="PF 19% ALC"/>
    <n v="44.86"/>
  </r>
  <r>
    <x v="2"/>
    <x v="2"/>
    <n v="25"/>
    <x v="2"/>
    <x v="0"/>
    <x v="5"/>
    <s v="PF 19% ALC"/>
    <n v="112.21"/>
  </r>
  <r>
    <x v="3"/>
    <x v="3"/>
    <n v="24"/>
    <x v="3"/>
    <x v="0"/>
    <x v="5"/>
    <s v="PF 19% ALC"/>
    <n v="71.16"/>
  </r>
  <r>
    <x v="4"/>
    <x v="4"/>
    <n v="120"/>
    <x v="4"/>
    <x v="0"/>
    <x v="5"/>
    <s v="PF 19% ALC"/>
    <n v="57.85"/>
  </r>
  <r>
    <x v="5"/>
    <x v="5"/>
    <n v="120"/>
    <x v="5"/>
    <x v="0"/>
    <x v="5"/>
    <s v="PF 19% ALC"/>
    <n v="115.71"/>
  </r>
  <r>
    <x v="6"/>
    <x v="6"/>
    <n v="25"/>
    <x v="6"/>
    <x v="0"/>
    <x v="5"/>
    <s v="PF 19% ALC"/>
    <n v="100.36"/>
  </r>
  <r>
    <x v="7"/>
    <x v="7"/>
    <n v="50"/>
    <x v="7"/>
    <x v="0"/>
    <x v="5"/>
    <s v="PF 19% ALC"/>
    <n v="20.53"/>
  </r>
  <r>
    <x v="8"/>
    <x v="8"/>
    <n v="30"/>
    <x v="8"/>
    <x v="0"/>
    <x v="5"/>
    <s v="PF 19% ALC"/>
    <n v="29.42"/>
  </r>
  <r>
    <x v="9"/>
    <x v="9"/>
    <n v="70"/>
    <x v="9"/>
    <x v="0"/>
    <x v="5"/>
    <s v="PF 19% ALC"/>
    <n v="108.91"/>
  </r>
  <r>
    <x v="10"/>
    <x v="10"/>
    <n v="70"/>
    <x v="10"/>
    <x v="0"/>
    <x v="5"/>
    <s v="PF 19% ALC"/>
    <n v="221.99"/>
  </r>
  <r>
    <x v="11"/>
    <x v="11"/>
    <n v="25"/>
    <x v="11"/>
    <x v="0"/>
    <x v="5"/>
    <s v="PF 19% ALC"/>
    <n v="279.73"/>
  </r>
  <r>
    <x v="12"/>
    <x v="12"/>
    <n v="50"/>
    <x v="12"/>
    <x v="0"/>
    <x v="5"/>
    <s v="PF 19% ALC"/>
    <n v="77.680000000000007"/>
  </r>
  <r>
    <x v="13"/>
    <x v="13"/>
    <n v="100"/>
    <x v="13"/>
    <x v="0"/>
    <x v="5"/>
    <s v="PF 19% ALC"/>
    <n v="42.83"/>
  </r>
  <r>
    <x v="14"/>
    <x v="14"/>
    <n v="60"/>
    <x v="14"/>
    <x v="0"/>
    <x v="5"/>
    <s v="PF 19% ALC"/>
    <n v="34.07"/>
  </r>
  <r>
    <x v="0"/>
    <x v="0"/>
    <n v="12"/>
    <x v="0"/>
    <x v="0"/>
    <x v="6"/>
    <s v="PF 19,5%"/>
    <n v="455.19"/>
  </r>
  <r>
    <x v="1"/>
    <x v="1"/>
    <n v="60"/>
    <x v="1"/>
    <x v="0"/>
    <x v="6"/>
    <s v="PF 19,5%"/>
    <n v="50.56"/>
  </r>
  <r>
    <x v="2"/>
    <x v="2"/>
    <n v="25"/>
    <x v="2"/>
    <x v="0"/>
    <x v="6"/>
    <s v="PF 19,5%"/>
    <n v="126.46"/>
  </r>
  <r>
    <x v="3"/>
    <x v="3"/>
    <n v="24"/>
    <x v="3"/>
    <x v="0"/>
    <x v="6"/>
    <s v="PF 19,5%"/>
    <n v="80.2"/>
  </r>
  <r>
    <x v="4"/>
    <x v="4"/>
    <n v="120"/>
    <x v="4"/>
    <x v="0"/>
    <x v="6"/>
    <s v="PF 19,5%"/>
    <n v="65.2"/>
  </r>
  <r>
    <x v="5"/>
    <x v="5"/>
    <n v="120"/>
    <x v="5"/>
    <x v="0"/>
    <x v="6"/>
    <s v="PF 19,5%"/>
    <n v="130.4"/>
  </r>
  <r>
    <x v="6"/>
    <x v="6"/>
    <n v="25"/>
    <x v="6"/>
    <x v="0"/>
    <x v="6"/>
    <s v="PF 19,5%"/>
    <n v="113.11"/>
  </r>
  <r>
    <x v="7"/>
    <x v="7"/>
    <n v="50"/>
    <x v="7"/>
    <x v="0"/>
    <x v="6"/>
    <s v="PF 19,5%"/>
    <n v="23.14"/>
  </r>
  <r>
    <x v="8"/>
    <x v="8"/>
    <n v="30"/>
    <x v="8"/>
    <x v="0"/>
    <x v="6"/>
    <s v="PF 19,5%"/>
    <n v="33.159999999999997"/>
  </r>
  <r>
    <x v="9"/>
    <x v="9"/>
    <n v="70"/>
    <x v="9"/>
    <x v="0"/>
    <x v="6"/>
    <s v="PF 19,5%"/>
    <n v="122.73"/>
  </r>
  <r>
    <x v="10"/>
    <x v="10"/>
    <n v="70"/>
    <x v="10"/>
    <x v="0"/>
    <x v="6"/>
    <s v="PF 19,5%"/>
    <n v="250.19"/>
  </r>
  <r>
    <x v="11"/>
    <x v="11"/>
    <n v="25"/>
    <x v="11"/>
    <x v="0"/>
    <x v="6"/>
    <s v="PF 19,5%"/>
    <n v="315.25"/>
  </r>
  <r>
    <x v="12"/>
    <x v="12"/>
    <n v="50"/>
    <x v="12"/>
    <x v="0"/>
    <x v="6"/>
    <s v="PF 19,5%"/>
    <n v="87.55"/>
  </r>
  <r>
    <x v="13"/>
    <x v="13"/>
    <n v="100"/>
    <x v="13"/>
    <x v="0"/>
    <x v="6"/>
    <s v="PF 19,5%"/>
    <n v="43.09"/>
  </r>
  <r>
    <x v="14"/>
    <x v="14"/>
    <n v="60"/>
    <x v="14"/>
    <x v="0"/>
    <x v="6"/>
    <s v="PF 19,5%"/>
    <n v="38.4"/>
  </r>
  <r>
    <x v="0"/>
    <x v="0"/>
    <n v="12"/>
    <x v="0"/>
    <x v="0"/>
    <x v="7"/>
    <s v="PF 19,5% ALC"/>
    <n v="406.4"/>
  </r>
  <r>
    <x v="1"/>
    <x v="1"/>
    <n v="60"/>
    <x v="1"/>
    <x v="0"/>
    <x v="7"/>
    <s v="PF 19,5% ALC"/>
    <n v="45.14"/>
  </r>
  <r>
    <x v="2"/>
    <x v="2"/>
    <n v="25"/>
    <x v="2"/>
    <x v="0"/>
    <x v="7"/>
    <s v="PF 19,5% ALC"/>
    <n v="112.91"/>
  </r>
  <r>
    <x v="3"/>
    <x v="3"/>
    <n v="24"/>
    <x v="3"/>
    <x v="0"/>
    <x v="7"/>
    <s v="PF 19,5% ALC"/>
    <n v="71.599999999999994"/>
  </r>
  <r>
    <x v="4"/>
    <x v="4"/>
    <n v="120"/>
    <x v="4"/>
    <x v="0"/>
    <x v="7"/>
    <s v="PF 19,5% ALC"/>
    <n v="58.21"/>
  </r>
  <r>
    <x v="5"/>
    <x v="5"/>
    <n v="120"/>
    <x v="5"/>
    <x v="0"/>
    <x v="7"/>
    <s v="PF 19,5% ALC"/>
    <n v="116.42"/>
  </r>
  <r>
    <x v="6"/>
    <x v="6"/>
    <n v="25"/>
    <x v="6"/>
    <x v="0"/>
    <x v="7"/>
    <s v="PF 19,5% ALC"/>
    <n v="100.99"/>
  </r>
  <r>
    <x v="7"/>
    <x v="7"/>
    <n v="50"/>
    <x v="7"/>
    <x v="0"/>
    <x v="7"/>
    <s v="PF 19,5% ALC"/>
    <n v="20.66"/>
  </r>
  <r>
    <x v="8"/>
    <x v="8"/>
    <n v="30"/>
    <x v="8"/>
    <x v="0"/>
    <x v="7"/>
    <s v="PF 19,5% ALC"/>
    <n v="29.61"/>
  </r>
  <r>
    <x v="9"/>
    <x v="9"/>
    <n v="70"/>
    <x v="9"/>
    <x v="0"/>
    <x v="7"/>
    <s v="PF 19,5% ALC"/>
    <n v="109.58"/>
  </r>
  <r>
    <x v="10"/>
    <x v="10"/>
    <n v="70"/>
    <x v="10"/>
    <x v="0"/>
    <x v="7"/>
    <s v="PF 19,5% ALC"/>
    <n v="223.38"/>
  </r>
  <r>
    <x v="11"/>
    <x v="11"/>
    <n v="25"/>
    <x v="11"/>
    <x v="0"/>
    <x v="7"/>
    <s v="PF 19,5% ALC"/>
    <n v="281.45999999999998"/>
  </r>
  <r>
    <x v="12"/>
    <x v="12"/>
    <n v="50"/>
    <x v="12"/>
    <x v="0"/>
    <x v="7"/>
    <s v="PF 19,5% ALC"/>
    <n v="78.17"/>
  </r>
  <r>
    <x v="13"/>
    <x v="13"/>
    <n v="100"/>
    <x v="13"/>
    <x v="0"/>
    <x v="7"/>
    <s v="PF 19,5% ALC"/>
    <n v="43.09"/>
  </r>
  <r>
    <x v="14"/>
    <x v="14"/>
    <n v="60"/>
    <x v="14"/>
    <x v="0"/>
    <x v="7"/>
    <s v="PF 19,5% ALC"/>
    <n v="34.28"/>
  </r>
  <r>
    <x v="0"/>
    <x v="0"/>
    <n v="12"/>
    <x v="0"/>
    <x v="0"/>
    <x v="8"/>
    <s v="PF 20%"/>
    <n v="458.04"/>
  </r>
  <r>
    <x v="1"/>
    <x v="1"/>
    <n v="60"/>
    <x v="1"/>
    <x v="0"/>
    <x v="8"/>
    <s v="PF 20%"/>
    <n v="50.88"/>
  </r>
  <r>
    <x v="2"/>
    <x v="2"/>
    <n v="25"/>
    <x v="2"/>
    <x v="0"/>
    <x v="8"/>
    <s v="PF 20%"/>
    <n v="127.25"/>
  </r>
  <r>
    <x v="3"/>
    <x v="3"/>
    <n v="24"/>
    <x v="3"/>
    <x v="0"/>
    <x v="8"/>
    <s v="PF 20%"/>
    <n v="80.7"/>
  </r>
  <r>
    <x v="4"/>
    <x v="4"/>
    <n v="120"/>
    <x v="4"/>
    <x v="0"/>
    <x v="8"/>
    <s v="PF 20%"/>
    <n v="65.61"/>
  </r>
  <r>
    <x v="5"/>
    <x v="5"/>
    <n v="120"/>
    <x v="5"/>
    <x v="0"/>
    <x v="8"/>
    <s v="PF 20%"/>
    <n v="131.22"/>
  </r>
  <r>
    <x v="6"/>
    <x v="6"/>
    <n v="25"/>
    <x v="6"/>
    <x v="0"/>
    <x v="8"/>
    <s v="PF 20%"/>
    <n v="113.81"/>
  </r>
  <r>
    <x v="7"/>
    <x v="7"/>
    <n v="50"/>
    <x v="7"/>
    <x v="0"/>
    <x v="8"/>
    <s v="PF 20%"/>
    <n v="23.29"/>
  </r>
  <r>
    <x v="8"/>
    <x v="8"/>
    <n v="30"/>
    <x v="8"/>
    <x v="0"/>
    <x v="8"/>
    <s v="PF 20%"/>
    <n v="33.36"/>
  </r>
  <r>
    <x v="9"/>
    <x v="9"/>
    <n v="70"/>
    <x v="9"/>
    <x v="0"/>
    <x v="8"/>
    <s v="PF 20%"/>
    <n v="123.5"/>
  </r>
  <r>
    <x v="10"/>
    <x v="10"/>
    <n v="70"/>
    <x v="10"/>
    <x v="0"/>
    <x v="8"/>
    <s v="PF 20%"/>
    <n v="251.75"/>
  </r>
  <r>
    <x v="11"/>
    <x v="11"/>
    <n v="25"/>
    <x v="11"/>
    <x v="0"/>
    <x v="8"/>
    <s v="PF 20%"/>
    <n v="317.23"/>
  </r>
  <r>
    <x v="12"/>
    <x v="12"/>
    <n v="50"/>
    <x v="12"/>
    <x v="0"/>
    <x v="8"/>
    <s v="PF 20%"/>
    <n v="88.1"/>
  </r>
  <r>
    <x v="13"/>
    <x v="13"/>
    <n v="100"/>
    <x v="13"/>
    <x v="0"/>
    <x v="8"/>
    <s v="PF 20%"/>
    <n v="43.36"/>
  </r>
  <r>
    <x v="14"/>
    <x v="14"/>
    <n v="60"/>
    <x v="14"/>
    <x v="0"/>
    <x v="8"/>
    <s v="PF 20%"/>
    <n v="38.64"/>
  </r>
  <r>
    <x v="0"/>
    <x v="0"/>
    <n v="12"/>
    <x v="0"/>
    <x v="0"/>
    <x v="9"/>
    <s v="PF 20% ALC"/>
    <n v="408.95"/>
  </r>
  <r>
    <x v="1"/>
    <x v="1"/>
    <n v="60"/>
    <x v="1"/>
    <x v="0"/>
    <x v="9"/>
    <s v="PF 20% ALC"/>
    <n v="45.43"/>
  </r>
  <r>
    <x v="2"/>
    <x v="2"/>
    <n v="25"/>
    <x v="2"/>
    <x v="0"/>
    <x v="9"/>
    <s v="PF 20% ALC"/>
    <n v="113.61"/>
  </r>
  <r>
    <x v="3"/>
    <x v="3"/>
    <n v="24"/>
    <x v="3"/>
    <x v="0"/>
    <x v="9"/>
    <s v="PF 20% ALC"/>
    <n v="72.05"/>
  </r>
  <r>
    <x v="4"/>
    <x v="4"/>
    <n v="120"/>
    <x v="4"/>
    <x v="0"/>
    <x v="9"/>
    <s v="PF 20% ALC"/>
    <n v="58.58"/>
  </r>
  <r>
    <x v="5"/>
    <x v="5"/>
    <n v="120"/>
    <x v="5"/>
    <x v="0"/>
    <x v="9"/>
    <s v="PF 20% ALC"/>
    <n v="117.16"/>
  </r>
  <r>
    <x v="6"/>
    <x v="6"/>
    <n v="25"/>
    <x v="6"/>
    <x v="0"/>
    <x v="9"/>
    <s v="PF 20% ALC"/>
    <n v="101.61"/>
  </r>
  <r>
    <x v="7"/>
    <x v="7"/>
    <n v="50"/>
    <x v="7"/>
    <x v="0"/>
    <x v="9"/>
    <s v="PF 20% ALC"/>
    <n v="20.79"/>
  </r>
  <r>
    <x v="8"/>
    <x v="8"/>
    <n v="30"/>
    <x v="8"/>
    <x v="0"/>
    <x v="9"/>
    <s v="PF 20% ALC"/>
    <n v="29.78"/>
  </r>
  <r>
    <x v="9"/>
    <x v="9"/>
    <n v="70"/>
    <x v="9"/>
    <x v="0"/>
    <x v="9"/>
    <s v="PF 20% ALC"/>
    <n v="110.26"/>
  </r>
  <r>
    <x v="10"/>
    <x v="10"/>
    <n v="70"/>
    <x v="10"/>
    <x v="0"/>
    <x v="9"/>
    <s v="PF 20% ALC"/>
    <n v="224.77"/>
  </r>
  <r>
    <x v="11"/>
    <x v="11"/>
    <n v="25"/>
    <x v="11"/>
    <x v="0"/>
    <x v="9"/>
    <s v="PF 20% ALC"/>
    <n v="283.23"/>
  </r>
  <r>
    <x v="12"/>
    <x v="12"/>
    <n v="50"/>
    <x v="12"/>
    <x v="0"/>
    <x v="9"/>
    <s v="PF 20% ALC"/>
    <n v="78.66"/>
  </r>
  <r>
    <x v="13"/>
    <x v="13"/>
    <n v="100"/>
    <x v="13"/>
    <x v="0"/>
    <x v="9"/>
    <s v="PF 20% ALC"/>
    <n v="43.36"/>
  </r>
  <r>
    <x v="14"/>
    <x v="14"/>
    <n v="60"/>
    <x v="14"/>
    <x v="0"/>
    <x v="9"/>
    <s v="PF 20% ALC"/>
    <n v="34.5"/>
  </r>
  <r>
    <x v="0"/>
    <x v="0"/>
    <n v="12"/>
    <x v="0"/>
    <x v="0"/>
    <x v="10"/>
    <s v="PF 20,5%"/>
    <n v="460.92"/>
  </r>
  <r>
    <x v="1"/>
    <x v="1"/>
    <n v="60"/>
    <x v="1"/>
    <x v="0"/>
    <x v="10"/>
    <s v="PF 20,5%"/>
    <n v="51.19"/>
  </r>
  <r>
    <x v="2"/>
    <x v="2"/>
    <n v="25"/>
    <x v="2"/>
    <x v="0"/>
    <x v="10"/>
    <s v="PF 20,5%"/>
    <n v="128.05000000000001"/>
  </r>
  <r>
    <x v="3"/>
    <x v="3"/>
    <n v="24"/>
    <x v="3"/>
    <x v="0"/>
    <x v="10"/>
    <s v="PF 20,5%"/>
    <n v="81.209999999999994"/>
  </r>
  <r>
    <x v="4"/>
    <x v="4"/>
    <n v="120"/>
    <x v="4"/>
    <x v="0"/>
    <x v="10"/>
    <s v="PF 20,5%"/>
    <n v="66.02"/>
  </r>
  <r>
    <x v="5"/>
    <x v="5"/>
    <n v="120"/>
    <x v="5"/>
    <x v="0"/>
    <x v="10"/>
    <s v="PF 20,5%"/>
    <n v="132.04"/>
  </r>
  <r>
    <x v="6"/>
    <x v="6"/>
    <n v="25"/>
    <x v="6"/>
    <x v="0"/>
    <x v="10"/>
    <s v="PF 20,5%"/>
    <n v="114.53"/>
  </r>
  <r>
    <x v="7"/>
    <x v="7"/>
    <n v="50"/>
    <x v="7"/>
    <x v="0"/>
    <x v="10"/>
    <s v="PF 20,5%"/>
    <n v="23.43"/>
  </r>
  <r>
    <x v="8"/>
    <x v="8"/>
    <n v="30"/>
    <x v="8"/>
    <x v="0"/>
    <x v="10"/>
    <s v="PF 20,5%"/>
    <n v="33.57"/>
  </r>
  <r>
    <x v="9"/>
    <x v="9"/>
    <n v="70"/>
    <x v="9"/>
    <x v="0"/>
    <x v="10"/>
    <s v="PF 20,5%"/>
    <n v="124.28"/>
  </r>
  <r>
    <x v="10"/>
    <x v="10"/>
    <n v="70"/>
    <x v="10"/>
    <x v="0"/>
    <x v="10"/>
    <s v="PF 20,5%"/>
    <n v="253.33"/>
  </r>
  <r>
    <x v="11"/>
    <x v="11"/>
    <n v="25"/>
    <x v="11"/>
    <x v="0"/>
    <x v="10"/>
    <s v="PF 20,5%"/>
    <n v="319.22000000000003"/>
  </r>
  <r>
    <x v="12"/>
    <x v="12"/>
    <n v="50"/>
    <x v="12"/>
    <x v="0"/>
    <x v="10"/>
    <s v="PF 20,5%"/>
    <n v="88.65"/>
  </r>
  <r>
    <x v="13"/>
    <x v="13"/>
    <n v="100"/>
    <x v="13"/>
    <x v="0"/>
    <x v="10"/>
    <s v="PF 20,5%"/>
    <n v="43.64"/>
  </r>
  <r>
    <x v="14"/>
    <x v="14"/>
    <n v="60"/>
    <x v="14"/>
    <x v="0"/>
    <x v="10"/>
    <s v="PF 20,5%"/>
    <n v="38.880000000000003"/>
  </r>
  <r>
    <x v="0"/>
    <x v="0"/>
    <n v="12"/>
    <x v="0"/>
    <x v="0"/>
    <x v="11"/>
    <s v="PF 21%"/>
    <n v="463.84"/>
  </r>
  <r>
    <x v="1"/>
    <x v="1"/>
    <n v="60"/>
    <x v="1"/>
    <x v="0"/>
    <x v="11"/>
    <s v="PF 21%"/>
    <n v="51.52"/>
  </r>
  <r>
    <x v="2"/>
    <x v="2"/>
    <n v="25"/>
    <x v="2"/>
    <x v="0"/>
    <x v="11"/>
    <s v="PF 21%"/>
    <n v="128.86000000000001"/>
  </r>
  <r>
    <x v="3"/>
    <x v="3"/>
    <n v="24"/>
    <x v="3"/>
    <x v="0"/>
    <x v="11"/>
    <s v="PF 21%"/>
    <n v="81.72"/>
  </r>
  <r>
    <x v="4"/>
    <x v="4"/>
    <n v="120"/>
    <x v="4"/>
    <x v="0"/>
    <x v="11"/>
    <s v="PF 21%"/>
    <n v="66.44"/>
  </r>
  <r>
    <x v="5"/>
    <x v="5"/>
    <n v="120"/>
    <x v="5"/>
    <x v="0"/>
    <x v="11"/>
    <s v="PF 21%"/>
    <n v="132.88"/>
  </r>
  <r>
    <x v="6"/>
    <x v="6"/>
    <n v="25"/>
    <x v="6"/>
    <x v="0"/>
    <x v="11"/>
    <s v="PF 21%"/>
    <n v="115.25"/>
  </r>
  <r>
    <x v="7"/>
    <x v="7"/>
    <n v="50"/>
    <x v="7"/>
    <x v="0"/>
    <x v="11"/>
    <s v="PF 21%"/>
    <n v="23.58"/>
  </r>
  <r>
    <x v="8"/>
    <x v="8"/>
    <n v="30"/>
    <x v="8"/>
    <x v="0"/>
    <x v="11"/>
    <s v="PF 21%"/>
    <n v="33.78"/>
  </r>
  <r>
    <x v="9"/>
    <x v="9"/>
    <n v="70"/>
    <x v="9"/>
    <x v="0"/>
    <x v="11"/>
    <s v="PF 21%"/>
    <n v="125.06"/>
  </r>
  <r>
    <x v="10"/>
    <x v="10"/>
    <n v="70"/>
    <x v="10"/>
    <x v="0"/>
    <x v="11"/>
    <s v="PF 21%"/>
    <n v="254.94"/>
  </r>
  <r>
    <x v="11"/>
    <x v="11"/>
    <n v="25"/>
    <x v="11"/>
    <x v="0"/>
    <x v="11"/>
    <s v="PF 21%"/>
    <n v="321.24"/>
  </r>
  <r>
    <x v="12"/>
    <x v="12"/>
    <n v="50"/>
    <x v="12"/>
    <x v="0"/>
    <x v="11"/>
    <s v="PF 21%"/>
    <n v="89.22"/>
  </r>
  <r>
    <x v="13"/>
    <x v="13"/>
    <n v="100"/>
    <x v="13"/>
    <x v="0"/>
    <x v="11"/>
    <s v="PF 21%"/>
    <n v="43.91"/>
  </r>
  <r>
    <x v="14"/>
    <x v="14"/>
    <n v="60"/>
    <x v="14"/>
    <x v="0"/>
    <x v="11"/>
    <s v="PF 21%"/>
    <n v="39.130000000000003"/>
  </r>
  <r>
    <x v="0"/>
    <x v="0"/>
    <n v="12"/>
    <x v="0"/>
    <x v="0"/>
    <x v="12"/>
    <s v="PF 22%"/>
    <n v="469.78"/>
  </r>
  <r>
    <x v="1"/>
    <x v="1"/>
    <n v="60"/>
    <x v="1"/>
    <x v="0"/>
    <x v="12"/>
    <s v="PF 22%"/>
    <n v="52.18"/>
  </r>
  <r>
    <x v="2"/>
    <x v="2"/>
    <n v="25"/>
    <x v="2"/>
    <x v="0"/>
    <x v="12"/>
    <s v="PF 22%"/>
    <n v="130.51"/>
  </r>
  <r>
    <x v="3"/>
    <x v="3"/>
    <n v="24"/>
    <x v="3"/>
    <x v="0"/>
    <x v="12"/>
    <s v="PF 22%"/>
    <n v="82.77"/>
  </r>
  <r>
    <x v="4"/>
    <x v="4"/>
    <n v="120"/>
    <x v="4"/>
    <x v="0"/>
    <x v="12"/>
    <s v="PF 22%"/>
    <n v="67.290000000000006"/>
  </r>
  <r>
    <x v="5"/>
    <x v="5"/>
    <n v="120"/>
    <x v="5"/>
    <x v="0"/>
    <x v="12"/>
    <s v="PF 22%"/>
    <n v="134.58000000000001"/>
  </r>
  <r>
    <x v="6"/>
    <x v="6"/>
    <n v="25"/>
    <x v="6"/>
    <x v="0"/>
    <x v="12"/>
    <s v="PF 22%"/>
    <n v="116.73"/>
  </r>
  <r>
    <x v="7"/>
    <x v="7"/>
    <n v="50"/>
    <x v="7"/>
    <x v="0"/>
    <x v="12"/>
    <s v="PF 22%"/>
    <n v="23.88"/>
  </r>
  <r>
    <x v="8"/>
    <x v="8"/>
    <n v="30"/>
    <x v="8"/>
    <x v="0"/>
    <x v="12"/>
    <s v="PF 22%"/>
    <n v="34.22"/>
  </r>
  <r>
    <x v="9"/>
    <x v="9"/>
    <n v="70"/>
    <x v="9"/>
    <x v="0"/>
    <x v="12"/>
    <s v="PF 22%"/>
    <n v="126.67"/>
  </r>
  <r>
    <x v="10"/>
    <x v="10"/>
    <n v="70"/>
    <x v="10"/>
    <x v="0"/>
    <x v="12"/>
    <s v="PF 22%"/>
    <n v="258.20999999999998"/>
  </r>
  <r>
    <x v="11"/>
    <x v="11"/>
    <n v="25"/>
    <x v="11"/>
    <x v="0"/>
    <x v="12"/>
    <s v="PF 22%"/>
    <n v="325.36"/>
  </r>
  <r>
    <x v="12"/>
    <x v="12"/>
    <n v="50"/>
    <x v="12"/>
    <x v="0"/>
    <x v="12"/>
    <s v="PF 22%"/>
    <n v="90.36"/>
  </r>
  <r>
    <x v="13"/>
    <x v="13"/>
    <n v="100"/>
    <x v="13"/>
    <x v="0"/>
    <x v="12"/>
    <s v="PF 22%"/>
    <n v="44.47"/>
  </r>
  <r>
    <x v="14"/>
    <x v="14"/>
    <n v="60"/>
    <x v="14"/>
    <x v="0"/>
    <x v="12"/>
    <s v="PF 22%"/>
    <n v="39.630000000000003"/>
  </r>
  <r>
    <x v="0"/>
    <x v="0"/>
    <n v="12"/>
    <x v="0"/>
    <x v="0"/>
    <x v="13"/>
    <s v="PF 22,5%"/>
    <n v="472.81"/>
  </r>
  <r>
    <x v="1"/>
    <x v="1"/>
    <n v="60"/>
    <x v="1"/>
    <x v="0"/>
    <x v="13"/>
    <s v="PF 22,5%"/>
    <n v="52.52"/>
  </r>
  <r>
    <x v="2"/>
    <x v="2"/>
    <n v="25"/>
    <x v="2"/>
    <x v="0"/>
    <x v="13"/>
    <s v="PF 22,5%"/>
    <n v="131.35"/>
  </r>
  <r>
    <x v="3"/>
    <x v="3"/>
    <n v="24"/>
    <x v="3"/>
    <x v="0"/>
    <x v="13"/>
    <s v="PF 22,5%"/>
    <n v="83.3"/>
  </r>
  <r>
    <x v="4"/>
    <x v="4"/>
    <n v="120"/>
    <x v="4"/>
    <x v="0"/>
    <x v="13"/>
    <s v="PF 22,5%"/>
    <n v="67.72"/>
  </r>
  <r>
    <x v="5"/>
    <x v="5"/>
    <n v="120"/>
    <x v="5"/>
    <x v="0"/>
    <x v="13"/>
    <s v="PF 22,5%"/>
    <n v="135.44999999999999"/>
  </r>
  <r>
    <x v="6"/>
    <x v="6"/>
    <n v="25"/>
    <x v="6"/>
    <x v="0"/>
    <x v="13"/>
    <s v="PF 22,5%"/>
    <n v="117.48"/>
  </r>
  <r>
    <x v="7"/>
    <x v="7"/>
    <n v="50"/>
    <x v="7"/>
    <x v="0"/>
    <x v="13"/>
    <s v="PF 22,5%"/>
    <n v="24.04"/>
  </r>
  <r>
    <x v="8"/>
    <x v="8"/>
    <n v="30"/>
    <x v="8"/>
    <x v="0"/>
    <x v="13"/>
    <s v="PF 22,5%"/>
    <n v="34.44"/>
  </r>
  <r>
    <x v="9"/>
    <x v="9"/>
    <n v="70"/>
    <x v="9"/>
    <x v="0"/>
    <x v="13"/>
    <s v="PF 22,5%"/>
    <n v="127.48"/>
  </r>
  <r>
    <x v="10"/>
    <x v="10"/>
    <n v="70"/>
    <x v="10"/>
    <x v="0"/>
    <x v="13"/>
    <s v="PF 22,5%"/>
    <n v="259.87"/>
  </r>
  <r>
    <x v="11"/>
    <x v="11"/>
    <n v="25"/>
    <x v="11"/>
    <x v="0"/>
    <x v="13"/>
    <s v="PF 22,5%"/>
    <n v="327.45999999999998"/>
  </r>
  <r>
    <x v="12"/>
    <x v="12"/>
    <n v="50"/>
    <x v="12"/>
    <x v="0"/>
    <x v="13"/>
    <s v="PF 22,5%"/>
    <n v="90.94"/>
  </r>
  <r>
    <x v="13"/>
    <x v="13"/>
    <n v="100"/>
    <x v="13"/>
    <x v="0"/>
    <x v="13"/>
    <s v="PF 22,5%"/>
    <n v="44.76"/>
  </r>
  <r>
    <x v="14"/>
    <x v="14"/>
    <n v="60"/>
    <x v="14"/>
    <x v="0"/>
    <x v="13"/>
    <s v="PF 22,5%"/>
    <n v="39.880000000000003"/>
  </r>
  <r>
    <x v="0"/>
    <x v="0"/>
    <n v="12"/>
    <x v="0"/>
    <x v="0"/>
    <x v="14"/>
    <s v="PF 23%"/>
    <n v="475.88"/>
  </r>
  <r>
    <x v="1"/>
    <x v="1"/>
    <n v="60"/>
    <x v="1"/>
    <x v="0"/>
    <x v="14"/>
    <s v="PF 23%"/>
    <n v="52.86"/>
  </r>
  <r>
    <x v="2"/>
    <x v="2"/>
    <n v="25"/>
    <x v="2"/>
    <x v="0"/>
    <x v="14"/>
    <s v="PF 23%"/>
    <n v="132.21"/>
  </r>
  <r>
    <x v="3"/>
    <x v="3"/>
    <n v="24"/>
    <x v="3"/>
    <x v="0"/>
    <x v="14"/>
    <s v="PF 23%"/>
    <n v="83.84"/>
  </r>
  <r>
    <x v="4"/>
    <x v="4"/>
    <n v="120"/>
    <x v="4"/>
    <x v="0"/>
    <x v="14"/>
    <s v="PF 23%"/>
    <n v="68.16"/>
  </r>
  <r>
    <x v="5"/>
    <x v="5"/>
    <n v="120"/>
    <x v="5"/>
    <x v="0"/>
    <x v="14"/>
    <s v="PF 23%"/>
    <n v="136.33000000000001"/>
  </r>
  <r>
    <x v="6"/>
    <x v="6"/>
    <n v="25"/>
    <x v="6"/>
    <x v="0"/>
    <x v="14"/>
    <s v="PF 23%"/>
    <n v="118.25"/>
  </r>
  <r>
    <x v="7"/>
    <x v="7"/>
    <n v="50"/>
    <x v="7"/>
    <x v="0"/>
    <x v="14"/>
    <s v="PF 23%"/>
    <n v="24.19"/>
  </r>
  <r>
    <x v="8"/>
    <x v="8"/>
    <n v="30"/>
    <x v="8"/>
    <x v="0"/>
    <x v="14"/>
    <s v="PF 23%"/>
    <n v="34.659999999999997"/>
  </r>
  <r>
    <x v="9"/>
    <x v="9"/>
    <n v="70"/>
    <x v="9"/>
    <x v="0"/>
    <x v="14"/>
    <s v="PF 23%"/>
    <n v="128.31"/>
  </r>
  <r>
    <x v="10"/>
    <x v="10"/>
    <n v="70"/>
    <x v="10"/>
    <x v="0"/>
    <x v="14"/>
    <s v="PF 23%"/>
    <n v="261.56"/>
  </r>
  <r>
    <x v="11"/>
    <x v="11"/>
    <n v="25"/>
    <x v="11"/>
    <x v="0"/>
    <x v="14"/>
    <s v="PF 23%"/>
    <n v="329.58"/>
  </r>
  <r>
    <x v="12"/>
    <x v="12"/>
    <n v="50"/>
    <x v="12"/>
    <x v="0"/>
    <x v="14"/>
    <s v="PF 23%"/>
    <n v="91.53"/>
  </r>
  <r>
    <x v="13"/>
    <x v="13"/>
    <n v="100"/>
    <x v="13"/>
    <x v="0"/>
    <x v="14"/>
    <s v="PF 23%"/>
    <n v="45.05"/>
  </r>
  <r>
    <x v="14"/>
    <x v="14"/>
    <n v="60"/>
    <x v="14"/>
    <x v="0"/>
    <x v="14"/>
    <s v="PF 23%"/>
    <n v="40.14"/>
  </r>
  <r>
    <x v="0"/>
    <x v="0"/>
    <n v="12"/>
    <x v="0"/>
    <x v="1"/>
    <x v="0"/>
    <s v="PMC 17%"/>
    <n v="592.23"/>
  </r>
  <r>
    <x v="1"/>
    <x v="1"/>
    <n v="60"/>
    <x v="1"/>
    <x v="1"/>
    <x v="0"/>
    <s v="PMC 17%"/>
    <n v="65.790000000000006"/>
  </r>
  <r>
    <x v="2"/>
    <x v="2"/>
    <n v="25"/>
    <x v="2"/>
    <x v="1"/>
    <x v="0"/>
    <s v="PMC 17%"/>
    <n v="164.53"/>
  </r>
  <r>
    <x v="3"/>
    <x v="3"/>
    <n v="24"/>
    <x v="3"/>
    <x v="1"/>
    <x v="0"/>
    <s v="PMC 17%"/>
    <n v="104.34"/>
  </r>
  <r>
    <x v="4"/>
    <x v="4"/>
    <n v="120"/>
    <x v="4"/>
    <x v="1"/>
    <x v="0"/>
    <s v="PMC 17%"/>
    <n v="84.83"/>
  </r>
  <r>
    <x v="5"/>
    <x v="5"/>
    <n v="120"/>
    <x v="5"/>
    <x v="1"/>
    <x v="0"/>
    <s v="PMC 17%"/>
    <n v="169.66"/>
  </r>
  <r>
    <x v="6"/>
    <x v="6"/>
    <n v="25"/>
    <x v="6"/>
    <x v="1"/>
    <x v="0"/>
    <s v="PMC 17%"/>
    <n v="147.16"/>
  </r>
  <r>
    <x v="7"/>
    <x v="7"/>
    <n v="50"/>
    <x v="7"/>
    <x v="1"/>
    <x v="0"/>
    <s v="PMC 17%"/>
    <n v="30.12"/>
  </r>
  <r>
    <x v="8"/>
    <x v="8"/>
    <n v="30"/>
    <x v="8"/>
    <x v="1"/>
    <x v="0"/>
    <s v="PMC 17%"/>
    <n v="43.14"/>
  </r>
  <r>
    <x v="9"/>
    <x v="9"/>
    <n v="70"/>
    <x v="9"/>
    <x v="1"/>
    <x v="0"/>
    <s v="PMC 17%"/>
    <n v="159.69"/>
  </r>
  <r>
    <x v="10"/>
    <x v="10"/>
    <n v="70"/>
    <x v="10"/>
    <x v="1"/>
    <x v="0"/>
    <s v="PMC 17%"/>
    <n v="325.51"/>
  </r>
  <r>
    <x v="11"/>
    <x v="11"/>
    <n v="25"/>
    <x v="11"/>
    <x v="1"/>
    <x v="0"/>
    <s v="PMC 17%"/>
    <n v="410.17"/>
  </r>
  <r>
    <x v="12"/>
    <x v="12"/>
    <n v="50"/>
    <x v="12"/>
    <x v="1"/>
    <x v="0"/>
    <s v="PMC 17%"/>
    <n v="113.92"/>
  </r>
  <r>
    <x v="13"/>
    <x v="13"/>
    <n v="100"/>
    <x v="13"/>
    <x v="1"/>
    <x v="0"/>
    <s v="PMC 17%"/>
    <n v="56.07"/>
  </r>
  <r>
    <x v="14"/>
    <x v="14"/>
    <n v="60"/>
    <x v="14"/>
    <x v="1"/>
    <x v="0"/>
    <s v="PMC 17%"/>
    <n v="49.96"/>
  </r>
  <r>
    <x v="0"/>
    <x v="0"/>
    <n v="12"/>
    <x v="0"/>
    <x v="1"/>
    <x v="1"/>
    <s v="PMC 17,5%"/>
    <n v="595.82000000000005"/>
  </r>
  <r>
    <x v="1"/>
    <x v="1"/>
    <n v="60"/>
    <x v="1"/>
    <x v="1"/>
    <x v="1"/>
    <s v="PMC 17,5%"/>
    <n v="66.17"/>
  </r>
  <r>
    <x v="2"/>
    <x v="2"/>
    <n v="25"/>
    <x v="2"/>
    <x v="1"/>
    <x v="1"/>
    <s v="PMC 17,5%"/>
    <n v="165.52"/>
  </r>
  <r>
    <x v="3"/>
    <x v="3"/>
    <n v="24"/>
    <x v="3"/>
    <x v="1"/>
    <x v="1"/>
    <s v="PMC 17,5%"/>
    <n v="104.97"/>
  </r>
  <r>
    <x v="4"/>
    <x v="4"/>
    <n v="120"/>
    <x v="4"/>
    <x v="1"/>
    <x v="1"/>
    <s v="PMC 17,5%"/>
    <n v="85.34"/>
  </r>
  <r>
    <x v="5"/>
    <x v="5"/>
    <n v="120"/>
    <x v="5"/>
    <x v="1"/>
    <x v="1"/>
    <s v="PMC 17,5%"/>
    <n v="170.69"/>
  </r>
  <r>
    <x v="6"/>
    <x v="6"/>
    <n v="25"/>
    <x v="6"/>
    <x v="1"/>
    <x v="1"/>
    <s v="PMC 17,5%"/>
    <n v="148.04"/>
  </r>
  <r>
    <x v="7"/>
    <x v="7"/>
    <n v="50"/>
    <x v="7"/>
    <x v="1"/>
    <x v="1"/>
    <s v="PMC 17,5%"/>
    <n v="30.29"/>
  </r>
  <r>
    <x v="8"/>
    <x v="8"/>
    <n v="30"/>
    <x v="8"/>
    <x v="1"/>
    <x v="1"/>
    <s v="PMC 17,5%"/>
    <n v="43.4"/>
  </r>
  <r>
    <x v="9"/>
    <x v="9"/>
    <n v="70"/>
    <x v="9"/>
    <x v="1"/>
    <x v="1"/>
    <s v="PMC 17,5%"/>
    <n v="160.65"/>
  </r>
  <r>
    <x v="10"/>
    <x v="10"/>
    <n v="70"/>
    <x v="10"/>
    <x v="1"/>
    <x v="1"/>
    <s v="PMC 17,5%"/>
    <n v="327.48"/>
  </r>
  <r>
    <x v="11"/>
    <x v="11"/>
    <n v="25"/>
    <x v="11"/>
    <x v="1"/>
    <x v="1"/>
    <s v="PMC 17,5%"/>
    <n v="412.65"/>
  </r>
  <r>
    <x v="12"/>
    <x v="12"/>
    <n v="50"/>
    <x v="12"/>
    <x v="1"/>
    <x v="1"/>
    <s v="PMC 17,5%"/>
    <n v="114.6"/>
  </r>
  <r>
    <x v="13"/>
    <x v="13"/>
    <n v="100"/>
    <x v="13"/>
    <x v="1"/>
    <x v="1"/>
    <s v="PMC 17,5%"/>
    <n v="56.41"/>
  </r>
  <r>
    <x v="14"/>
    <x v="14"/>
    <n v="60"/>
    <x v="14"/>
    <x v="1"/>
    <x v="1"/>
    <s v="PMC 17,5%"/>
    <n v="50.26"/>
  </r>
  <r>
    <x v="0"/>
    <x v="0"/>
    <n v="12"/>
    <x v="0"/>
    <x v="1"/>
    <x v="2"/>
    <s v="PMC 18%"/>
    <n v="599.46"/>
  </r>
  <r>
    <x v="1"/>
    <x v="1"/>
    <n v="60"/>
    <x v="1"/>
    <x v="1"/>
    <x v="2"/>
    <s v="PMC 18%"/>
    <n v="66.58"/>
  </r>
  <r>
    <x v="2"/>
    <x v="2"/>
    <n v="25"/>
    <x v="2"/>
    <x v="1"/>
    <x v="2"/>
    <s v="PMC 18%"/>
    <n v="166.54"/>
  </r>
  <r>
    <x v="3"/>
    <x v="3"/>
    <n v="24"/>
    <x v="3"/>
    <x v="1"/>
    <x v="2"/>
    <s v="PMC 18%"/>
    <n v="105.61"/>
  </r>
  <r>
    <x v="4"/>
    <x v="4"/>
    <n v="120"/>
    <x v="4"/>
    <x v="1"/>
    <x v="2"/>
    <s v="PMC 18%"/>
    <n v="85.87"/>
  </r>
  <r>
    <x v="5"/>
    <x v="5"/>
    <n v="120"/>
    <x v="5"/>
    <x v="1"/>
    <x v="2"/>
    <s v="PMC 18%"/>
    <n v="171.73"/>
  </r>
  <r>
    <x v="6"/>
    <x v="6"/>
    <n v="25"/>
    <x v="6"/>
    <x v="1"/>
    <x v="2"/>
    <s v="PMC 18%"/>
    <n v="148.96"/>
  </r>
  <r>
    <x v="7"/>
    <x v="7"/>
    <n v="50"/>
    <x v="7"/>
    <x v="1"/>
    <x v="2"/>
    <s v="PMC 18%"/>
    <n v="30.48"/>
  </r>
  <r>
    <x v="8"/>
    <x v="8"/>
    <n v="30"/>
    <x v="8"/>
    <x v="1"/>
    <x v="2"/>
    <s v="PMC 18%"/>
    <n v="43.66"/>
  </r>
  <r>
    <x v="9"/>
    <x v="9"/>
    <n v="70"/>
    <x v="9"/>
    <x v="1"/>
    <x v="2"/>
    <s v="PMC 18%"/>
    <n v="161.63"/>
  </r>
  <r>
    <x v="10"/>
    <x v="10"/>
    <n v="70"/>
    <x v="10"/>
    <x v="1"/>
    <x v="2"/>
    <s v="PMC 18%"/>
    <n v="329.48"/>
  </r>
  <r>
    <x v="11"/>
    <x v="11"/>
    <n v="25"/>
    <x v="11"/>
    <x v="1"/>
    <x v="2"/>
    <s v="PMC 18%"/>
    <n v="415.17"/>
  </r>
  <r>
    <x v="12"/>
    <x v="12"/>
    <n v="50"/>
    <x v="12"/>
    <x v="1"/>
    <x v="2"/>
    <s v="PMC 18%"/>
    <n v="115.3"/>
  </r>
  <r>
    <x v="13"/>
    <x v="13"/>
    <n v="100"/>
    <x v="13"/>
    <x v="1"/>
    <x v="2"/>
    <s v="PMC 18%"/>
    <n v="56.74"/>
  </r>
  <r>
    <x v="14"/>
    <x v="14"/>
    <n v="60"/>
    <x v="14"/>
    <x v="1"/>
    <x v="2"/>
    <s v="PMC 18%"/>
    <n v="50.57"/>
  </r>
  <r>
    <x v="0"/>
    <x v="0"/>
    <n v="12"/>
    <x v="0"/>
    <x v="1"/>
    <x v="3"/>
    <s v="PMC 18% ALC"/>
    <n v="551.54999999999995"/>
  </r>
  <r>
    <x v="1"/>
    <x v="1"/>
    <n v="60"/>
    <x v="1"/>
    <x v="1"/>
    <x v="3"/>
    <s v="PMC 18% ALC"/>
    <n v="61.26"/>
  </r>
  <r>
    <x v="2"/>
    <x v="2"/>
    <n v="25"/>
    <x v="2"/>
    <x v="1"/>
    <x v="3"/>
    <s v="PMC 18% ALC"/>
    <n v="153.22999999999999"/>
  </r>
  <r>
    <x v="3"/>
    <x v="3"/>
    <n v="24"/>
    <x v="3"/>
    <x v="1"/>
    <x v="3"/>
    <s v="PMC 18% ALC"/>
    <n v="97.17"/>
  </r>
  <r>
    <x v="4"/>
    <x v="4"/>
    <n v="120"/>
    <x v="4"/>
    <x v="1"/>
    <x v="3"/>
    <s v="PMC 18% ALC"/>
    <n v="79.010000000000005"/>
  </r>
  <r>
    <x v="5"/>
    <x v="5"/>
    <n v="120"/>
    <x v="5"/>
    <x v="1"/>
    <x v="3"/>
    <s v="PMC 18% ALC"/>
    <n v="158.01"/>
  </r>
  <r>
    <x v="6"/>
    <x v="6"/>
    <n v="25"/>
    <x v="6"/>
    <x v="1"/>
    <x v="3"/>
    <s v="PMC 18% ALC"/>
    <n v="137.06"/>
  </r>
  <r>
    <x v="7"/>
    <x v="7"/>
    <n v="50"/>
    <x v="7"/>
    <x v="1"/>
    <x v="3"/>
    <s v="PMC 18% ALC"/>
    <n v="28.04"/>
  </r>
  <r>
    <x v="8"/>
    <x v="8"/>
    <n v="30"/>
    <x v="8"/>
    <x v="1"/>
    <x v="3"/>
    <s v="PMC 18% ALC"/>
    <n v="40.17"/>
  </r>
  <r>
    <x v="9"/>
    <x v="9"/>
    <n v="70"/>
    <x v="9"/>
    <x v="1"/>
    <x v="3"/>
    <s v="PMC 18% ALC"/>
    <n v="148.71"/>
  </r>
  <r>
    <x v="10"/>
    <x v="10"/>
    <n v="70"/>
    <x v="10"/>
    <x v="1"/>
    <x v="3"/>
    <s v="PMC 18% ALC"/>
    <n v="303.14999999999998"/>
  </r>
  <r>
    <x v="11"/>
    <x v="11"/>
    <n v="25"/>
    <x v="11"/>
    <x v="1"/>
    <x v="3"/>
    <s v="PMC 18% ALC"/>
    <n v="381.99"/>
  </r>
  <r>
    <x v="12"/>
    <x v="12"/>
    <n v="50"/>
    <x v="12"/>
    <x v="1"/>
    <x v="3"/>
    <s v="PMC 18% ALC"/>
    <n v="106.09"/>
  </r>
  <r>
    <x v="13"/>
    <x v="13"/>
    <n v="100"/>
    <x v="13"/>
    <x v="1"/>
    <x v="3"/>
    <s v="PMC 18% ALC"/>
    <n v="56.74"/>
  </r>
  <r>
    <x v="14"/>
    <x v="14"/>
    <n v="60"/>
    <x v="14"/>
    <x v="1"/>
    <x v="3"/>
    <s v="PMC 18% ALC"/>
    <n v="46.53"/>
  </r>
  <r>
    <x v="0"/>
    <x v="0"/>
    <n v="12"/>
    <x v="0"/>
    <x v="1"/>
    <x v="4"/>
    <s v="PMC 19%"/>
    <n v="606.85"/>
  </r>
  <r>
    <x v="1"/>
    <x v="1"/>
    <n v="60"/>
    <x v="1"/>
    <x v="1"/>
    <x v="4"/>
    <s v="PMC 19%"/>
    <n v="67.41"/>
  </r>
  <r>
    <x v="2"/>
    <x v="2"/>
    <n v="25"/>
    <x v="2"/>
    <x v="1"/>
    <x v="4"/>
    <s v="PMC 19%"/>
    <n v="168.6"/>
  </r>
  <r>
    <x v="3"/>
    <x v="3"/>
    <n v="24"/>
    <x v="3"/>
    <x v="1"/>
    <x v="4"/>
    <s v="PMC 19%"/>
    <n v="106.91"/>
  </r>
  <r>
    <x v="4"/>
    <x v="4"/>
    <n v="120"/>
    <x v="4"/>
    <x v="1"/>
    <x v="4"/>
    <s v="PMC 19%"/>
    <n v="86.93"/>
  </r>
  <r>
    <x v="5"/>
    <x v="5"/>
    <n v="120"/>
    <x v="5"/>
    <x v="1"/>
    <x v="4"/>
    <s v="PMC 19%"/>
    <n v="173.85"/>
  </r>
  <r>
    <x v="6"/>
    <x v="6"/>
    <n v="25"/>
    <x v="6"/>
    <x v="1"/>
    <x v="4"/>
    <s v="PMC 19%"/>
    <n v="150.79"/>
  </r>
  <r>
    <x v="7"/>
    <x v="7"/>
    <n v="50"/>
    <x v="7"/>
    <x v="1"/>
    <x v="4"/>
    <s v="PMC 19%"/>
    <n v="30.85"/>
  </r>
  <r>
    <x v="8"/>
    <x v="8"/>
    <n v="30"/>
    <x v="8"/>
    <x v="1"/>
    <x v="4"/>
    <s v="PMC 19%"/>
    <n v="44.2"/>
  </r>
  <r>
    <x v="9"/>
    <x v="9"/>
    <n v="70"/>
    <x v="9"/>
    <x v="1"/>
    <x v="4"/>
    <s v="PMC 19%"/>
    <n v="163.63"/>
  </r>
  <r>
    <x v="10"/>
    <x v="10"/>
    <n v="70"/>
    <x v="10"/>
    <x v="1"/>
    <x v="4"/>
    <s v="PMC 19%"/>
    <n v="333.54"/>
  </r>
  <r>
    <x v="11"/>
    <x v="11"/>
    <n v="25"/>
    <x v="11"/>
    <x v="1"/>
    <x v="4"/>
    <s v="PMC 19%"/>
    <n v="420.29"/>
  </r>
  <r>
    <x v="12"/>
    <x v="12"/>
    <n v="50"/>
    <x v="12"/>
    <x v="1"/>
    <x v="4"/>
    <s v="PMC 19%"/>
    <n v="116.72"/>
  </r>
  <r>
    <x v="13"/>
    <x v="13"/>
    <n v="100"/>
    <x v="13"/>
    <x v="1"/>
    <x v="4"/>
    <s v="PMC 19%"/>
    <n v="57.45"/>
  </r>
  <r>
    <x v="14"/>
    <x v="14"/>
    <n v="60"/>
    <x v="14"/>
    <x v="1"/>
    <x v="4"/>
    <s v="PMC 19%"/>
    <n v="51.19"/>
  </r>
  <r>
    <x v="0"/>
    <x v="0"/>
    <n v="12"/>
    <x v="0"/>
    <x v="1"/>
    <x v="5"/>
    <s v="PMC 19% ALC"/>
    <n v="558.35"/>
  </r>
  <r>
    <x v="1"/>
    <x v="1"/>
    <n v="60"/>
    <x v="1"/>
    <x v="1"/>
    <x v="5"/>
    <s v="PMC 19% ALC"/>
    <n v="62.02"/>
  </r>
  <r>
    <x v="2"/>
    <x v="2"/>
    <n v="25"/>
    <x v="2"/>
    <x v="1"/>
    <x v="5"/>
    <s v="PMC 19% ALC"/>
    <n v="155.13"/>
  </r>
  <r>
    <x v="3"/>
    <x v="3"/>
    <n v="24"/>
    <x v="3"/>
    <x v="1"/>
    <x v="5"/>
    <s v="PMC 19% ALC"/>
    <n v="98.37"/>
  </r>
  <r>
    <x v="4"/>
    <x v="4"/>
    <n v="120"/>
    <x v="4"/>
    <x v="1"/>
    <x v="5"/>
    <s v="PMC 19% ALC"/>
    <n v="79.98"/>
  </r>
  <r>
    <x v="5"/>
    <x v="5"/>
    <n v="120"/>
    <x v="5"/>
    <x v="1"/>
    <x v="5"/>
    <s v="PMC 19% ALC"/>
    <n v="159.96"/>
  </r>
  <r>
    <x v="6"/>
    <x v="6"/>
    <n v="25"/>
    <x v="6"/>
    <x v="1"/>
    <x v="5"/>
    <s v="PMC 19% ALC"/>
    <n v="138.74"/>
  </r>
  <r>
    <x v="7"/>
    <x v="7"/>
    <n v="50"/>
    <x v="7"/>
    <x v="1"/>
    <x v="5"/>
    <s v="PMC 19% ALC"/>
    <n v="28.38"/>
  </r>
  <r>
    <x v="8"/>
    <x v="8"/>
    <n v="30"/>
    <x v="8"/>
    <x v="1"/>
    <x v="5"/>
    <s v="PMC 19% ALC"/>
    <n v="40.67"/>
  </r>
  <r>
    <x v="9"/>
    <x v="9"/>
    <n v="70"/>
    <x v="9"/>
    <x v="1"/>
    <x v="5"/>
    <s v="PMC 19% ALC"/>
    <n v="150.55000000000001"/>
  </r>
  <r>
    <x v="10"/>
    <x v="10"/>
    <n v="70"/>
    <x v="10"/>
    <x v="1"/>
    <x v="5"/>
    <s v="PMC 19% ALC"/>
    <n v="306.88"/>
  </r>
  <r>
    <x v="11"/>
    <x v="11"/>
    <n v="25"/>
    <x v="11"/>
    <x v="1"/>
    <x v="5"/>
    <s v="PMC 19% ALC"/>
    <n v="386.7"/>
  </r>
  <r>
    <x v="12"/>
    <x v="12"/>
    <n v="50"/>
    <x v="12"/>
    <x v="1"/>
    <x v="5"/>
    <s v="PMC 19% ALC"/>
    <n v="107.39"/>
  </r>
  <r>
    <x v="13"/>
    <x v="13"/>
    <n v="100"/>
    <x v="13"/>
    <x v="1"/>
    <x v="5"/>
    <s v="PMC 19% ALC"/>
    <n v="57.45"/>
  </r>
  <r>
    <x v="14"/>
    <x v="14"/>
    <n v="60"/>
    <x v="14"/>
    <x v="1"/>
    <x v="5"/>
    <s v="PMC 19% ALC"/>
    <n v="47.1"/>
  </r>
  <r>
    <x v="0"/>
    <x v="0"/>
    <n v="12"/>
    <x v="0"/>
    <x v="1"/>
    <x v="6"/>
    <s v="PMC 19,5%"/>
    <n v="610.62"/>
  </r>
  <r>
    <x v="1"/>
    <x v="1"/>
    <n v="60"/>
    <x v="1"/>
    <x v="1"/>
    <x v="6"/>
    <s v="PMC 19,5%"/>
    <n v="67.819999999999993"/>
  </r>
  <r>
    <x v="2"/>
    <x v="2"/>
    <n v="25"/>
    <x v="2"/>
    <x v="1"/>
    <x v="6"/>
    <s v="PMC 19,5%"/>
    <n v="169.64"/>
  </r>
  <r>
    <x v="3"/>
    <x v="3"/>
    <n v="24"/>
    <x v="3"/>
    <x v="1"/>
    <x v="6"/>
    <s v="PMC 19,5%"/>
    <n v="107.59"/>
  </r>
  <r>
    <x v="4"/>
    <x v="4"/>
    <n v="120"/>
    <x v="4"/>
    <x v="1"/>
    <x v="6"/>
    <s v="PMC 19,5%"/>
    <n v="87.46"/>
  </r>
  <r>
    <x v="5"/>
    <x v="5"/>
    <n v="120"/>
    <x v="5"/>
    <x v="1"/>
    <x v="6"/>
    <s v="PMC 19,5%"/>
    <n v="174.93"/>
  </r>
  <r>
    <x v="6"/>
    <x v="6"/>
    <n v="25"/>
    <x v="6"/>
    <x v="1"/>
    <x v="6"/>
    <s v="PMC 19,5%"/>
    <n v="151.72999999999999"/>
  </r>
  <r>
    <x v="7"/>
    <x v="7"/>
    <n v="50"/>
    <x v="7"/>
    <x v="1"/>
    <x v="6"/>
    <s v="PMC 19,5%"/>
    <n v="31.04"/>
  </r>
  <r>
    <x v="8"/>
    <x v="8"/>
    <n v="30"/>
    <x v="8"/>
    <x v="1"/>
    <x v="6"/>
    <s v="PMC 19,5%"/>
    <n v="44.48"/>
  </r>
  <r>
    <x v="9"/>
    <x v="9"/>
    <n v="70"/>
    <x v="9"/>
    <x v="1"/>
    <x v="6"/>
    <s v="PMC 19,5%"/>
    <n v="164.64"/>
  </r>
  <r>
    <x v="10"/>
    <x v="10"/>
    <n v="70"/>
    <x v="10"/>
    <x v="1"/>
    <x v="6"/>
    <s v="PMC 19,5%"/>
    <n v="335.62"/>
  </r>
  <r>
    <x v="11"/>
    <x v="11"/>
    <n v="25"/>
    <x v="11"/>
    <x v="1"/>
    <x v="6"/>
    <s v="PMC 19,5%"/>
    <n v="422.9"/>
  </r>
  <r>
    <x v="12"/>
    <x v="12"/>
    <n v="50"/>
    <x v="12"/>
    <x v="1"/>
    <x v="6"/>
    <s v="PMC 19,5%"/>
    <n v="117.45"/>
  </r>
  <r>
    <x v="13"/>
    <x v="13"/>
    <n v="100"/>
    <x v="13"/>
    <x v="1"/>
    <x v="6"/>
    <s v="PMC 19,5%"/>
    <n v="57.8"/>
  </r>
  <r>
    <x v="14"/>
    <x v="14"/>
    <n v="60"/>
    <x v="14"/>
    <x v="1"/>
    <x v="6"/>
    <s v="PMC 19,5%"/>
    <n v="51.51"/>
  </r>
  <r>
    <x v="0"/>
    <x v="0"/>
    <n v="12"/>
    <x v="0"/>
    <x v="1"/>
    <x v="7"/>
    <s v="PMC 19.5% ALC"/>
    <n v="561.82000000000005"/>
  </r>
  <r>
    <x v="1"/>
    <x v="1"/>
    <n v="60"/>
    <x v="1"/>
    <x v="1"/>
    <x v="7"/>
    <s v="PMC 19.5% ALC"/>
    <n v="62.4"/>
  </r>
  <r>
    <x v="2"/>
    <x v="2"/>
    <n v="25"/>
    <x v="2"/>
    <x v="1"/>
    <x v="7"/>
    <s v="PMC 19.5% ALC"/>
    <n v="156.08000000000001"/>
  </r>
  <r>
    <x v="3"/>
    <x v="3"/>
    <n v="24"/>
    <x v="3"/>
    <x v="1"/>
    <x v="7"/>
    <s v="PMC 19.5% ALC"/>
    <n v="98.99"/>
  </r>
  <r>
    <x v="4"/>
    <x v="4"/>
    <n v="120"/>
    <x v="4"/>
    <x v="1"/>
    <x v="7"/>
    <s v="PMC 19.5% ALC"/>
    <n v="80.47"/>
  </r>
  <r>
    <x v="5"/>
    <x v="5"/>
    <n v="120"/>
    <x v="5"/>
    <x v="1"/>
    <x v="7"/>
    <s v="PMC 19.5% ALC"/>
    <n v="160.94999999999999"/>
  </r>
  <r>
    <x v="6"/>
    <x v="6"/>
    <n v="25"/>
    <x v="6"/>
    <x v="1"/>
    <x v="7"/>
    <s v="PMC 19.5% ALC"/>
    <n v="139.6"/>
  </r>
  <r>
    <x v="7"/>
    <x v="7"/>
    <n v="50"/>
    <x v="7"/>
    <x v="1"/>
    <x v="7"/>
    <s v="PMC 19.5% ALC"/>
    <n v="28.56"/>
  </r>
  <r>
    <x v="8"/>
    <x v="8"/>
    <n v="30"/>
    <x v="8"/>
    <x v="1"/>
    <x v="7"/>
    <s v="PMC 19.5% ALC"/>
    <n v="40.93"/>
  </r>
  <r>
    <x v="9"/>
    <x v="9"/>
    <n v="70"/>
    <x v="9"/>
    <x v="1"/>
    <x v="7"/>
    <s v="PMC 19.5% ALC"/>
    <n v="151.47999999999999"/>
  </r>
  <r>
    <x v="10"/>
    <x v="10"/>
    <n v="70"/>
    <x v="10"/>
    <x v="1"/>
    <x v="7"/>
    <s v="PMC 19.5% ALC"/>
    <n v="308.8"/>
  </r>
  <r>
    <x v="11"/>
    <x v="11"/>
    <n v="25"/>
    <x v="11"/>
    <x v="1"/>
    <x v="7"/>
    <s v="PMC 19.5% ALC"/>
    <n v="389.1"/>
  </r>
  <r>
    <x v="12"/>
    <x v="12"/>
    <n v="50"/>
    <x v="12"/>
    <x v="1"/>
    <x v="7"/>
    <s v="PMC 19.5% ALC"/>
    <n v="108.06"/>
  </r>
  <r>
    <x v="13"/>
    <x v="13"/>
    <n v="100"/>
    <x v="13"/>
    <x v="1"/>
    <x v="7"/>
    <s v="PMC 19.5% ALC"/>
    <n v="57.8"/>
  </r>
  <r>
    <x v="14"/>
    <x v="14"/>
    <n v="60"/>
    <x v="14"/>
    <x v="1"/>
    <x v="7"/>
    <s v="PMC 19.5% ALC"/>
    <n v="47.39"/>
  </r>
  <r>
    <x v="0"/>
    <x v="0"/>
    <n v="12"/>
    <x v="0"/>
    <x v="1"/>
    <x v="8"/>
    <s v="PMC 20%"/>
    <n v="614.44000000000005"/>
  </r>
  <r>
    <x v="1"/>
    <x v="1"/>
    <n v="60"/>
    <x v="1"/>
    <x v="1"/>
    <x v="8"/>
    <s v="PMC 20%"/>
    <n v="68.25"/>
  </r>
  <r>
    <x v="2"/>
    <x v="2"/>
    <n v="25"/>
    <x v="2"/>
    <x v="1"/>
    <x v="8"/>
    <s v="PMC 20%"/>
    <n v="170.7"/>
  </r>
  <r>
    <x v="3"/>
    <x v="3"/>
    <n v="24"/>
    <x v="3"/>
    <x v="1"/>
    <x v="8"/>
    <s v="PMC 20%"/>
    <n v="108.26"/>
  </r>
  <r>
    <x v="4"/>
    <x v="4"/>
    <n v="120"/>
    <x v="4"/>
    <x v="1"/>
    <x v="8"/>
    <s v="PMC 20%"/>
    <n v="88.01"/>
  </r>
  <r>
    <x v="5"/>
    <x v="5"/>
    <n v="120"/>
    <x v="5"/>
    <x v="1"/>
    <x v="8"/>
    <s v="PMC 20%"/>
    <n v="176.03"/>
  </r>
  <r>
    <x v="6"/>
    <x v="6"/>
    <n v="25"/>
    <x v="6"/>
    <x v="1"/>
    <x v="8"/>
    <s v="PMC 20%"/>
    <n v="152.66999999999999"/>
  </r>
  <r>
    <x v="7"/>
    <x v="7"/>
    <n v="50"/>
    <x v="7"/>
    <x v="1"/>
    <x v="8"/>
    <s v="PMC 20%"/>
    <n v="31.24"/>
  </r>
  <r>
    <x v="8"/>
    <x v="8"/>
    <n v="30"/>
    <x v="8"/>
    <x v="1"/>
    <x v="8"/>
    <s v="PMC 20%"/>
    <n v="44.75"/>
  </r>
  <r>
    <x v="9"/>
    <x v="9"/>
    <n v="70"/>
    <x v="9"/>
    <x v="1"/>
    <x v="8"/>
    <s v="PMC 20%"/>
    <n v="165.67"/>
  </r>
  <r>
    <x v="10"/>
    <x v="10"/>
    <n v="70"/>
    <x v="10"/>
    <x v="1"/>
    <x v="8"/>
    <s v="PMC 20%"/>
    <n v="337.71"/>
  </r>
  <r>
    <x v="11"/>
    <x v="11"/>
    <n v="25"/>
    <x v="11"/>
    <x v="1"/>
    <x v="8"/>
    <s v="PMC 20%"/>
    <n v="425.55"/>
  </r>
  <r>
    <x v="12"/>
    <x v="12"/>
    <n v="50"/>
    <x v="12"/>
    <x v="1"/>
    <x v="8"/>
    <s v="PMC 20%"/>
    <n v="118.18"/>
  </r>
  <r>
    <x v="13"/>
    <x v="13"/>
    <n v="100"/>
    <x v="13"/>
    <x v="1"/>
    <x v="8"/>
    <s v="PMC 20%"/>
    <n v="58.17"/>
  </r>
  <r>
    <x v="14"/>
    <x v="14"/>
    <n v="60"/>
    <x v="14"/>
    <x v="1"/>
    <x v="8"/>
    <s v="PMC 20%"/>
    <n v="51.83"/>
  </r>
  <r>
    <x v="0"/>
    <x v="0"/>
    <n v="12"/>
    <x v="0"/>
    <x v="1"/>
    <x v="9"/>
    <s v="PMC 20% ALC"/>
    <n v="565.33000000000004"/>
  </r>
  <r>
    <x v="1"/>
    <x v="1"/>
    <n v="60"/>
    <x v="1"/>
    <x v="1"/>
    <x v="9"/>
    <s v="PMC 20% ALC"/>
    <n v="62.8"/>
  </r>
  <r>
    <x v="2"/>
    <x v="2"/>
    <n v="25"/>
    <x v="2"/>
    <x v="1"/>
    <x v="9"/>
    <s v="PMC 20% ALC"/>
    <n v="157.06"/>
  </r>
  <r>
    <x v="3"/>
    <x v="3"/>
    <n v="24"/>
    <x v="3"/>
    <x v="1"/>
    <x v="9"/>
    <s v="PMC 20% ALC"/>
    <n v="99.61"/>
  </r>
  <r>
    <x v="4"/>
    <x v="4"/>
    <n v="120"/>
    <x v="4"/>
    <x v="1"/>
    <x v="9"/>
    <s v="PMC 20% ALC"/>
    <n v="80.98"/>
  </r>
  <r>
    <x v="5"/>
    <x v="5"/>
    <n v="120"/>
    <x v="5"/>
    <x v="1"/>
    <x v="9"/>
    <s v="PMC 20% ALC"/>
    <n v="161.96"/>
  </r>
  <r>
    <x v="6"/>
    <x v="6"/>
    <n v="25"/>
    <x v="6"/>
    <x v="1"/>
    <x v="9"/>
    <s v="PMC 20% ALC"/>
    <n v="140.47"/>
  </r>
  <r>
    <x v="7"/>
    <x v="7"/>
    <n v="50"/>
    <x v="7"/>
    <x v="1"/>
    <x v="9"/>
    <s v="PMC 20% ALC"/>
    <n v="28.74"/>
  </r>
  <r>
    <x v="8"/>
    <x v="8"/>
    <n v="30"/>
    <x v="8"/>
    <x v="1"/>
    <x v="9"/>
    <s v="PMC 20% ALC"/>
    <n v="41.17"/>
  </r>
  <r>
    <x v="9"/>
    <x v="9"/>
    <n v="70"/>
    <x v="9"/>
    <x v="1"/>
    <x v="9"/>
    <s v="PMC 20% ALC"/>
    <n v="152.43"/>
  </r>
  <r>
    <x v="10"/>
    <x v="10"/>
    <n v="70"/>
    <x v="10"/>
    <x v="1"/>
    <x v="9"/>
    <s v="PMC 20% ALC"/>
    <n v="310.72000000000003"/>
  </r>
  <r>
    <x v="11"/>
    <x v="11"/>
    <n v="25"/>
    <x v="11"/>
    <x v="1"/>
    <x v="9"/>
    <s v="PMC 20% ALC"/>
    <n v="391.54"/>
  </r>
  <r>
    <x v="12"/>
    <x v="12"/>
    <n v="50"/>
    <x v="12"/>
    <x v="1"/>
    <x v="9"/>
    <s v="PMC 20% ALC"/>
    <n v="108.74"/>
  </r>
  <r>
    <x v="13"/>
    <x v="13"/>
    <n v="100"/>
    <x v="13"/>
    <x v="1"/>
    <x v="9"/>
    <s v="PMC 20% ALC"/>
    <n v="58.17"/>
  </r>
  <r>
    <x v="14"/>
    <x v="14"/>
    <n v="60"/>
    <x v="14"/>
    <x v="1"/>
    <x v="9"/>
    <s v="PMC 20% ALC"/>
    <n v="47.69"/>
  </r>
  <r>
    <x v="0"/>
    <x v="0"/>
    <n v="12"/>
    <x v="0"/>
    <x v="1"/>
    <x v="10"/>
    <s v="PMC 20,5%"/>
    <n v="618.30999999999995"/>
  </r>
  <r>
    <x v="1"/>
    <x v="1"/>
    <n v="60"/>
    <x v="1"/>
    <x v="1"/>
    <x v="10"/>
    <s v="PMC 20,5%"/>
    <n v="68.67"/>
  </r>
  <r>
    <x v="2"/>
    <x v="2"/>
    <n v="25"/>
    <x v="2"/>
    <x v="1"/>
    <x v="10"/>
    <s v="PMC 20,5%"/>
    <n v="171.77"/>
  </r>
  <r>
    <x v="3"/>
    <x v="3"/>
    <n v="24"/>
    <x v="3"/>
    <x v="1"/>
    <x v="10"/>
    <s v="PMC 20,5%"/>
    <n v="108.94"/>
  </r>
  <r>
    <x v="4"/>
    <x v="4"/>
    <n v="120"/>
    <x v="4"/>
    <x v="1"/>
    <x v="10"/>
    <s v="PMC 20,5%"/>
    <n v="88.56"/>
  </r>
  <r>
    <x v="5"/>
    <x v="5"/>
    <n v="120"/>
    <x v="5"/>
    <x v="1"/>
    <x v="10"/>
    <s v="PMC 20,5%"/>
    <n v="177.13"/>
  </r>
  <r>
    <x v="6"/>
    <x v="6"/>
    <n v="25"/>
    <x v="6"/>
    <x v="1"/>
    <x v="10"/>
    <s v="PMC 20,5%"/>
    <n v="153.63999999999999"/>
  </r>
  <r>
    <x v="7"/>
    <x v="7"/>
    <n v="50"/>
    <x v="7"/>
    <x v="1"/>
    <x v="10"/>
    <s v="PMC 20,5%"/>
    <n v="31.43"/>
  </r>
  <r>
    <x v="8"/>
    <x v="8"/>
    <n v="30"/>
    <x v="8"/>
    <x v="1"/>
    <x v="10"/>
    <s v="PMC 20,5%"/>
    <n v="45.03"/>
  </r>
  <r>
    <x v="9"/>
    <x v="9"/>
    <n v="70"/>
    <x v="9"/>
    <x v="1"/>
    <x v="10"/>
    <s v="PMC 20,5%"/>
    <n v="166.72"/>
  </r>
  <r>
    <x v="10"/>
    <x v="10"/>
    <n v="70"/>
    <x v="10"/>
    <x v="1"/>
    <x v="10"/>
    <s v="PMC 20,5%"/>
    <n v="339.83"/>
  </r>
  <r>
    <x v="11"/>
    <x v="11"/>
    <n v="25"/>
    <x v="11"/>
    <x v="1"/>
    <x v="10"/>
    <s v="PMC 20,5%"/>
    <n v="428.22"/>
  </r>
  <r>
    <x v="12"/>
    <x v="12"/>
    <n v="50"/>
    <x v="12"/>
    <x v="1"/>
    <x v="10"/>
    <s v="PMC 20,5%"/>
    <n v="118.92"/>
  </r>
  <r>
    <x v="13"/>
    <x v="13"/>
    <n v="100"/>
    <x v="13"/>
    <x v="1"/>
    <x v="10"/>
    <s v="PMC 20,5%"/>
    <n v="58.54"/>
  </r>
  <r>
    <x v="14"/>
    <x v="14"/>
    <n v="60"/>
    <x v="14"/>
    <x v="1"/>
    <x v="10"/>
    <s v="PMC 20,5%"/>
    <n v="52.16"/>
  </r>
  <r>
    <x v="0"/>
    <x v="0"/>
    <n v="12"/>
    <x v="0"/>
    <x v="1"/>
    <x v="11"/>
    <s v="PMC 21%"/>
    <n v="622.22"/>
  </r>
  <r>
    <x v="1"/>
    <x v="1"/>
    <n v="60"/>
    <x v="1"/>
    <x v="1"/>
    <x v="11"/>
    <s v="PMC 21%"/>
    <n v="69.11"/>
  </r>
  <r>
    <x v="2"/>
    <x v="2"/>
    <n v="25"/>
    <x v="2"/>
    <x v="1"/>
    <x v="11"/>
    <s v="PMC 21%"/>
    <n v="172.86"/>
  </r>
  <r>
    <x v="3"/>
    <x v="3"/>
    <n v="24"/>
    <x v="3"/>
    <x v="1"/>
    <x v="11"/>
    <s v="PMC 21%"/>
    <n v="109.62"/>
  </r>
  <r>
    <x v="4"/>
    <x v="4"/>
    <n v="120"/>
    <x v="4"/>
    <x v="1"/>
    <x v="11"/>
    <s v="PMC 21%"/>
    <n v="89.13"/>
  </r>
  <r>
    <x v="5"/>
    <x v="5"/>
    <n v="120"/>
    <x v="5"/>
    <x v="1"/>
    <x v="11"/>
    <s v="PMC 21%"/>
    <n v="178.25"/>
  </r>
  <r>
    <x v="6"/>
    <x v="6"/>
    <n v="25"/>
    <x v="6"/>
    <x v="1"/>
    <x v="11"/>
    <s v="PMC 21%"/>
    <n v="154.6"/>
  </r>
  <r>
    <x v="7"/>
    <x v="7"/>
    <n v="50"/>
    <x v="7"/>
    <x v="1"/>
    <x v="11"/>
    <s v="PMC 21%"/>
    <n v="31.63"/>
  </r>
  <r>
    <x v="8"/>
    <x v="8"/>
    <n v="30"/>
    <x v="8"/>
    <x v="1"/>
    <x v="11"/>
    <s v="PMC 21%"/>
    <n v="45.31"/>
  </r>
  <r>
    <x v="9"/>
    <x v="9"/>
    <n v="70"/>
    <x v="9"/>
    <x v="1"/>
    <x v="11"/>
    <s v="PMC 21%"/>
    <n v="167.76"/>
  </r>
  <r>
    <x v="10"/>
    <x v="10"/>
    <n v="70"/>
    <x v="10"/>
    <x v="1"/>
    <x v="11"/>
    <s v="PMC 21%"/>
    <n v="341.99"/>
  </r>
  <r>
    <x v="11"/>
    <x v="11"/>
    <n v="25"/>
    <x v="11"/>
    <x v="1"/>
    <x v="11"/>
    <s v="PMC 21%"/>
    <n v="430.93"/>
  </r>
  <r>
    <x v="12"/>
    <x v="12"/>
    <n v="50"/>
    <x v="12"/>
    <x v="1"/>
    <x v="11"/>
    <s v="PMC 21%"/>
    <n v="119.69"/>
  </r>
  <r>
    <x v="13"/>
    <x v="13"/>
    <n v="100"/>
    <x v="13"/>
    <x v="1"/>
    <x v="11"/>
    <s v="PMC 21%"/>
    <n v="58.9"/>
  </r>
  <r>
    <x v="14"/>
    <x v="14"/>
    <n v="60"/>
    <x v="14"/>
    <x v="1"/>
    <x v="11"/>
    <s v="PMC 21%"/>
    <n v="52.49"/>
  </r>
  <r>
    <x v="0"/>
    <x v="0"/>
    <n v="12"/>
    <x v="0"/>
    <x v="1"/>
    <x v="12"/>
    <s v="PMC 22%"/>
    <n v="630.19000000000005"/>
  </r>
  <r>
    <x v="1"/>
    <x v="1"/>
    <n v="60"/>
    <x v="1"/>
    <x v="1"/>
    <x v="12"/>
    <s v="PMC 22%"/>
    <n v="70"/>
  </r>
  <r>
    <x v="2"/>
    <x v="2"/>
    <n v="25"/>
    <x v="2"/>
    <x v="1"/>
    <x v="12"/>
    <s v="PMC 22%"/>
    <n v="175.07"/>
  </r>
  <r>
    <x v="3"/>
    <x v="3"/>
    <n v="24"/>
    <x v="3"/>
    <x v="1"/>
    <x v="12"/>
    <s v="PMC 22%"/>
    <n v="111.03"/>
  </r>
  <r>
    <x v="4"/>
    <x v="4"/>
    <n v="120"/>
    <x v="4"/>
    <x v="1"/>
    <x v="12"/>
    <s v="PMC 22%"/>
    <n v="90.27"/>
  </r>
  <r>
    <x v="5"/>
    <x v="5"/>
    <n v="120"/>
    <x v="5"/>
    <x v="1"/>
    <x v="12"/>
    <s v="PMC 22%"/>
    <n v="180.53"/>
  </r>
  <r>
    <x v="6"/>
    <x v="6"/>
    <n v="25"/>
    <x v="6"/>
    <x v="1"/>
    <x v="12"/>
    <s v="PMC 22%"/>
    <n v="156.59"/>
  </r>
  <r>
    <x v="7"/>
    <x v="7"/>
    <n v="50"/>
    <x v="7"/>
    <x v="1"/>
    <x v="12"/>
    <s v="PMC 22%"/>
    <n v="32.03"/>
  </r>
  <r>
    <x v="8"/>
    <x v="8"/>
    <n v="30"/>
    <x v="8"/>
    <x v="1"/>
    <x v="12"/>
    <s v="PMC 22%"/>
    <n v="45.9"/>
  </r>
  <r>
    <x v="9"/>
    <x v="9"/>
    <n v="70"/>
    <x v="9"/>
    <x v="1"/>
    <x v="12"/>
    <s v="PMC 22%"/>
    <n v="169.92"/>
  </r>
  <r>
    <x v="10"/>
    <x v="10"/>
    <n v="70"/>
    <x v="10"/>
    <x v="1"/>
    <x v="12"/>
    <s v="PMC 22%"/>
    <n v="346.38"/>
  </r>
  <r>
    <x v="11"/>
    <x v="11"/>
    <n v="25"/>
    <x v="11"/>
    <x v="1"/>
    <x v="12"/>
    <s v="PMC 22%"/>
    <n v="436.46"/>
  </r>
  <r>
    <x v="12"/>
    <x v="12"/>
    <n v="50"/>
    <x v="12"/>
    <x v="1"/>
    <x v="12"/>
    <s v="PMC 22%"/>
    <n v="121.21"/>
  </r>
  <r>
    <x v="13"/>
    <x v="13"/>
    <n v="100"/>
    <x v="13"/>
    <x v="1"/>
    <x v="12"/>
    <s v="PMC 22%"/>
    <n v="59.65"/>
  </r>
  <r>
    <x v="14"/>
    <x v="14"/>
    <n v="60"/>
    <x v="14"/>
    <x v="1"/>
    <x v="12"/>
    <s v="PMC 22%"/>
    <n v="53.16"/>
  </r>
  <r>
    <x v="0"/>
    <x v="0"/>
    <n v="12"/>
    <x v="0"/>
    <x v="1"/>
    <x v="13"/>
    <s v="PMC 22,5%"/>
    <n v="634.26"/>
  </r>
  <r>
    <x v="1"/>
    <x v="1"/>
    <n v="60"/>
    <x v="1"/>
    <x v="1"/>
    <x v="13"/>
    <s v="PMC 22,5%"/>
    <n v="70.45"/>
  </r>
  <r>
    <x v="2"/>
    <x v="2"/>
    <n v="25"/>
    <x v="2"/>
    <x v="1"/>
    <x v="13"/>
    <s v="PMC 22,5%"/>
    <n v="176.2"/>
  </r>
  <r>
    <x v="3"/>
    <x v="3"/>
    <n v="24"/>
    <x v="3"/>
    <x v="1"/>
    <x v="13"/>
    <s v="PMC 22,5%"/>
    <n v="111.74"/>
  </r>
  <r>
    <x v="4"/>
    <x v="4"/>
    <n v="120"/>
    <x v="4"/>
    <x v="1"/>
    <x v="13"/>
    <s v="PMC 22,5%"/>
    <n v="90.84"/>
  </r>
  <r>
    <x v="5"/>
    <x v="5"/>
    <n v="120"/>
    <x v="5"/>
    <x v="1"/>
    <x v="13"/>
    <s v="PMC 22,5%"/>
    <n v="181.7"/>
  </r>
  <r>
    <x v="6"/>
    <x v="6"/>
    <n v="25"/>
    <x v="6"/>
    <x v="1"/>
    <x v="13"/>
    <s v="PMC 22,5%"/>
    <n v="157.6"/>
  </r>
  <r>
    <x v="7"/>
    <x v="7"/>
    <n v="50"/>
    <x v="7"/>
    <x v="1"/>
    <x v="13"/>
    <s v="PMC 22,5%"/>
    <n v="32.25"/>
  </r>
  <r>
    <x v="8"/>
    <x v="8"/>
    <n v="30"/>
    <x v="8"/>
    <x v="1"/>
    <x v="13"/>
    <s v="PMC 22,5%"/>
    <n v="46.2"/>
  </r>
  <r>
    <x v="9"/>
    <x v="9"/>
    <n v="70"/>
    <x v="9"/>
    <x v="1"/>
    <x v="13"/>
    <s v="PMC 22,5%"/>
    <n v="171.01"/>
  </r>
  <r>
    <x v="10"/>
    <x v="10"/>
    <n v="70"/>
    <x v="10"/>
    <x v="1"/>
    <x v="13"/>
    <s v="PMC 22,5%"/>
    <n v="348.61"/>
  </r>
  <r>
    <x v="11"/>
    <x v="11"/>
    <n v="25"/>
    <x v="11"/>
    <x v="1"/>
    <x v="13"/>
    <s v="PMC 22,5%"/>
    <n v="439.28"/>
  </r>
  <r>
    <x v="12"/>
    <x v="12"/>
    <n v="50"/>
    <x v="12"/>
    <x v="1"/>
    <x v="13"/>
    <s v="PMC 22,5%"/>
    <n v="121.99"/>
  </r>
  <r>
    <x v="13"/>
    <x v="13"/>
    <n v="100"/>
    <x v="13"/>
    <x v="1"/>
    <x v="13"/>
    <s v="PMC 22,5%"/>
    <n v="60.04"/>
  </r>
  <r>
    <x v="14"/>
    <x v="14"/>
    <n v="60"/>
    <x v="14"/>
    <x v="1"/>
    <x v="13"/>
    <s v="PMC 22,5%"/>
    <n v="53.5"/>
  </r>
  <r>
    <x v="0"/>
    <x v="0"/>
    <n v="12"/>
    <x v="0"/>
    <x v="1"/>
    <x v="14"/>
    <s v="PMC 23%"/>
    <n v="638.38"/>
  </r>
  <r>
    <x v="1"/>
    <x v="1"/>
    <n v="60"/>
    <x v="1"/>
    <x v="1"/>
    <x v="14"/>
    <s v="PMC 23%"/>
    <n v="70.91"/>
  </r>
  <r>
    <x v="2"/>
    <x v="2"/>
    <n v="25"/>
    <x v="2"/>
    <x v="1"/>
    <x v="14"/>
    <s v="PMC 23%"/>
    <n v="177.36"/>
  </r>
  <r>
    <x v="3"/>
    <x v="3"/>
    <n v="24"/>
    <x v="3"/>
    <x v="1"/>
    <x v="14"/>
    <s v="PMC 23%"/>
    <n v="112.47"/>
  </r>
  <r>
    <x v="4"/>
    <x v="4"/>
    <n v="120"/>
    <x v="4"/>
    <x v="1"/>
    <x v="14"/>
    <s v="PMC 23%"/>
    <n v="91.43"/>
  </r>
  <r>
    <x v="5"/>
    <x v="5"/>
    <n v="120"/>
    <x v="5"/>
    <x v="1"/>
    <x v="14"/>
    <s v="PMC 23%"/>
    <n v="182.88"/>
  </r>
  <r>
    <x v="6"/>
    <x v="6"/>
    <n v="25"/>
    <x v="6"/>
    <x v="1"/>
    <x v="14"/>
    <s v="PMC 23%"/>
    <n v="158.63"/>
  </r>
  <r>
    <x v="7"/>
    <x v="7"/>
    <n v="50"/>
    <x v="7"/>
    <x v="1"/>
    <x v="14"/>
    <s v="PMC 23%"/>
    <n v="32.450000000000003"/>
  </r>
  <r>
    <x v="8"/>
    <x v="8"/>
    <n v="30"/>
    <x v="8"/>
    <x v="1"/>
    <x v="14"/>
    <s v="PMC 23%"/>
    <n v="46.5"/>
  </r>
  <r>
    <x v="9"/>
    <x v="9"/>
    <n v="70"/>
    <x v="9"/>
    <x v="1"/>
    <x v="14"/>
    <s v="PMC 23%"/>
    <n v="172.12"/>
  </r>
  <r>
    <x v="10"/>
    <x v="10"/>
    <n v="70"/>
    <x v="10"/>
    <x v="1"/>
    <x v="14"/>
    <s v="PMC 23%"/>
    <n v="350.87"/>
  </r>
  <r>
    <x v="11"/>
    <x v="11"/>
    <n v="25"/>
    <x v="11"/>
    <x v="1"/>
    <x v="14"/>
    <s v="PMC 23%"/>
    <n v="442.12"/>
  </r>
  <r>
    <x v="12"/>
    <x v="12"/>
    <n v="50"/>
    <x v="12"/>
    <x v="1"/>
    <x v="14"/>
    <s v="PMC 23%"/>
    <n v="122.78"/>
  </r>
  <r>
    <x v="13"/>
    <x v="13"/>
    <n v="100"/>
    <x v="13"/>
    <x v="1"/>
    <x v="14"/>
    <s v="PMC 23%"/>
    <n v="60.43"/>
  </r>
  <r>
    <x v="14"/>
    <x v="14"/>
    <n v="60"/>
    <x v="14"/>
    <x v="1"/>
    <x v="14"/>
    <s v="PMC 23%"/>
    <n v="53.8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4C543C8-B612-45D2-8C19-9E331081A1F2}" name="Tabela dinâmica1" cacheId="4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>
  <location ref="A3:E229" firstHeaderRow="1" firstDataRow="2" firstDataCol="3"/>
  <pivotFields count="8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name="COD GROSS" axis="axisRow" compact="0" outline="0" showAll="0" defaultSubtotal="0">
      <items count="15">
        <item x="12"/>
        <item x="3"/>
        <item x="11"/>
        <item x="1"/>
        <item x="2"/>
        <item x="7"/>
        <item x="8"/>
        <item x="6"/>
        <item x="14"/>
        <item x="0"/>
        <item x="13"/>
        <item x="9"/>
        <item x="10"/>
        <item x="4"/>
        <item x="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Col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7"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  <item x="0"/>
        <item x="1"/>
        <item x="2"/>
        <item m="1" x="16"/>
        <item x="4"/>
        <item x="6"/>
        <item m="1" x="15"/>
        <item x="8"/>
        <item x="10"/>
        <item x="11"/>
        <item x="12"/>
        <item x="13"/>
        <item x="14"/>
        <item x="3"/>
        <item x="5"/>
        <item x="7"/>
        <item x="9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3">
    <field x="3"/>
    <field x="1"/>
    <field x="5"/>
  </rowFields>
  <rowItems count="225">
    <i>
      <x/>
      <x v="9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"/>
      <x v="3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2"/>
      <x v="4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3"/>
      <x v="1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4"/>
      <x v="13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5"/>
      <x v="14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6"/>
      <x v="7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7"/>
      <x v="5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8"/>
      <x v="6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9"/>
      <x v="11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0"/>
      <x v="12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1"/>
      <x v="2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2"/>
      <x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3"/>
      <x v="10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  <i>
      <x v="14"/>
      <x v="8"/>
      <x v="30"/>
    </i>
    <i r="2">
      <x v="31"/>
    </i>
    <i r="2">
      <x v="32"/>
    </i>
    <i r="2">
      <x v="34"/>
    </i>
    <i r="2">
      <x v="35"/>
    </i>
    <i r="2">
      <x v="37"/>
    </i>
    <i r="2">
      <x v="38"/>
    </i>
    <i r="2">
      <x v="39"/>
    </i>
    <i r="2">
      <x v="40"/>
    </i>
    <i r="2">
      <x v="41"/>
    </i>
    <i r="2">
      <x v="42"/>
    </i>
    <i r="2">
      <x v="43"/>
    </i>
    <i r="2">
      <x v="44"/>
    </i>
    <i r="2">
      <x v="45"/>
    </i>
    <i r="2">
      <x v="46"/>
    </i>
  </rowItems>
  <colFields count="1">
    <field x="4"/>
  </colFields>
  <colItems count="2">
    <i>
      <x/>
    </i>
    <i>
      <x v="1"/>
    </i>
  </colItems>
  <dataFields count="1">
    <dataField name="Soma de PREÇO" fld="7" baseField="0" baseItem="0"/>
  </dataFields>
  <formats count="1">
    <format dxfId="0">
      <pivotArea outline="0" collapsedLevelsAreSubtotals="1" fieldPosition="0"/>
    </format>
  </formats>
  <pivotTableStyleInfo name="PivotStyleDark2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7FEEBE1-C4F1-435C-A534-5E202508A253}" name="Tabela dinâmica1" cacheId="4" applyNumberFormats="0" applyBorderFormats="0" applyFontFormats="0" applyPatternFormats="0" applyAlignmentFormats="0" applyWidthHeightFormats="1" dataCaption="Valores" updatedVersion="8" minRefreshableVersion="3" useAutoFormatting="1" rowGrandTotals="0" colGrandTotals="0" itemPrintTitles="1" createdVersion="8" indent="0" compact="0" compactData="0" multipleFieldFilters="0">
  <location ref="A3:AF20" firstHeaderRow="1" firstDataRow="3" firstDataCol="2"/>
  <pivotFields count="8">
    <pivotField axis="axisRow" compact="0" outline="0" showAll="0" defaultSubtotal="0">
      <items count="15">
        <item x="4"/>
        <item x="5"/>
        <item x="12"/>
        <item x="3"/>
        <item x="11"/>
        <item x="1"/>
        <item x="2"/>
        <item x="7"/>
        <item x="8"/>
        <item x="6"/>
        <item x="14"/>
        <item x="0"/>
        <item x="13"/>
        <item x="9"/>
        <item x="10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axis="axisCol" compact="0" outline="0" showAll="0" defaultSubtotal="0">
      <items count="2">
        <item x="0"/>
        <item x="1"/>
      </items>
    </pivotField>
    <pivotField axis="axisCol" compact="0" outline="0" showAll="0" defaultSubtotal="0">
      <items count="47">
        <item x="0"/>
        <item x="1"/>
        <item x="2"/>
        <item x="3"/>
        <item x="4"/>
        <item x="5"/>
        <item x="6"/>
        <item m="1" x="15"/>
        <item x="7"/>
        <item x="8"/>
        <item x="9"/>
        <item x="10"/>
        <item x="11"/>
        <item x="12"/>
        <item x="13"/>
        <item x="14"/>
        <item m="1" x="16"/>
        <item m="1" x="17"/>
        <item m="1" x="18"/>
        <item m="1" x="19"/>
        <item m="1" x="20"/>
        <item m="1" x="21"/>
        <item m="1" x="22"/>
        <item m="1" x="23"/>
        <item m="1" x="24"/>
        <item m="1" x="25"/>
        <item m="1" x="26"/>
        <item m="1" x="27"/>
        <item m="1" x="28"/>
        <item m="1" x="29"/>
        <item m="1" x="30"/>
        <item m="1" x="31"/>
        <item m="1" x="32"/>
        <item m="1" x="33"/>
        <item m="1" x="34"/>
        <item m="1" x="35"/>
        <item m="1" x="36"/>
        <item m="1" x="37"/>
        <item m="1" x="38"/>
        <item m="1" x="39"/>
        <item m="1" x="40"/>
        <item m="1" x="41"/>
        <item m="1" x="42"/>
        <item m="1" x="43"/>
        <item m="1" x="44"/>
        <item m="1" x="45"/>
        <item m="1" x="46"/>
      </items>
    </pivotField>
    <pivotField compact="0" outline="0" showAll="0" defaultSubtotal="0"/>
    <pivotField dataField="1" compact="0" outline="0" showAll="0" defaultSubtotal="0"/>
  </pivotFields>
  <rowFields count="2">
    <field x="0"/>
    <field x="3"/>
  </rowFields>
  <rowItems count="15">
    <i>
      <x/>
      <x v="4"/>
    </i>
    <i>
      <x v="1"/>
      <x v="5"/>
    </i>
    <i>
      <x v="2"/>
      <x v="12"/>
    </i>
    <i>
      <x v="3"/>
      <x v="3"/>
    </i>
    <i>
      <x v="4"/>
      <x v="11"/>
    </i>
    <i>
      <x v="5"/>
      <x v="1"/>
    </i>
    <i>
      <x v="6"/>
      <x v="2"/>
    </i>
    <i>
      <x v="7"/>
      <x v="7"/>
    </i>
    <i>
      <x v="8"/>
      <x v="8"/>
    </i>
    <i>
      <x v="9"/>
      <x v="6"/>
    </i>
    <i>
      <x v="10"/>
      <x v="14"/>
    </i>
    <i>
      <x v="11"/>
      <x/>
    </i>
    <i>
      <x v="12"/>
      <x v="13"/>
    </i>
    <i>
      <x v="13"/>
      <x v="9"/>
    </i>
    <i>
      <x v="14"/>
      <x v="10"/>
    </i>
  </rowItems>
  <colFields count="2">
    <field x="5"/>
    <field x="4"/>
  </colFields>
  <colItems count="30">
    <i>
      <x/>
      <x/>
    </i>
    <i r="1">
      <x v="1"/>
    </i>
    <i>
      <x v="1"/>
      <x/>
    </i>
    <i r="1">
      <x v="1"/>
    </i>
    <i>
      <x v="2"/>
      <x/>
    </i>
    <i r="1">
      <x v="1"/>
    </i>
    <i>
      <x v="3"/>
      <x/>
    </i>
    <i r="1">
      <x v="1"/>
    </i>
    <i>
      <x v="4"/>
      <x/>
    </i>
    <i r="1">
      <x v="1"/>
    </i>
    <i>
      <x v="5"/>
      <x/>
    </i>
    <i r="1">
      <x v="1"/>
    </i>
    <i>
      <x v="6"/>
      <x/>
    </i>
    <i r="1">
      <x v="1"/>
    </i>
    <i>
      <x v="8"/>
      <x/>
    </i>
    <i r="1">
      <x v="1"/>
    </i>
    <i>
      <x v="9"/>
      <x/>
    </i>
    <i r="1">
      <x v="1"/>
    </i>
    <i>
      <x v="10"/>
      <x/>
    </i>
    <i r="1">
      <x v="1"/>
    </i>
    <i>
      <x v="11"/>
      <x/>
    </i>
    <i r="1">
      <x v="1"/>
    </i>
    <i>
      <x v="12"/>
      <x/>
    </i>
    <i r="1">
      <x v="1"/>
    </i>
    <i>
      <x v="13"/>
      <x/>
    </i>
    <i r="1">
      <x v="1"/>
    </i>
    <i>
      <x v="14"/>
      <x/>
    </i>
    <i r="1">
      <x v="1"/>
    </i>
    <i>
      <x v="15"/>
      <x/>
    </i>
    <i r="1">
      <x v="1"/>
    </i>
  </colItems>
  <dataFields count="1">
    <dataField name="Soma de PREÇO" fld="7" baseField="0" baseItem="0"/>
  </dataFields>
  <formats count="40">
    <format dxfId="40">
      <pivotArea type="all" dataOnly="0" outline="0" fieldPosition="0"/>
    </format>
    <format dxfId="39">
      <pivotArea outline="0" collapsedLevelsAreSubtotals="1" fieldPosition="0"/>
    </format>
    <format dxfId="38">
      <pivotArea type="origin" dataOnly="0" labelOnly="1" outline="0" fieldPosition="0"/>
    </format>
    <format dxfId="37">
      <pivotArea field="5" type="button" dataOnly="0" labelOnly="1" outline="0" axis="axisCol" fieldPosition="0"/>
    </format>
    <format dxfId="36">
      <pivotArea field="4" type="button" dataOnly="0" labelOnly="1" outline="0" axis="axisCol" fieldPosition="1"/>
    </format>
    <format dxfId="35">
      <pivotArea type="topRight" dataOnly="0" labelOnly="1" outline="0" fieldPosition="0"/>
    </format>
    <format dxfId="34">
      <pivotArea field="0" type="button" dataOnly="0" labelOnly="1" outline="0" axis="axisRow" fieldPosition="0"/>
    </format>
    <format dxfId="33">
      <pivotArea field="3" type="button" dataOnly="0" labelOnly="1" outline="0" axis="axisRow" fieldPosition="1"/>
    </format>
    <format dxfId="32">
      <pivotArea dataOnly="0" labelOnly="1" outline="0" fieldPosition="0">
        <references count="1">
          <reference field="0" count="0"/>
        </references>
      </pivotArea>
    </format>
    <format dxfId="31">
      <pivotArea dataOnly="0" labelOnly="1" outline="0" fieldPosition="0">
        <references count="2">
          <reference field="0" count="1" selected="0">
            <x v="0"/>
          </reference>
          <reference field="3" count="1">
            <x v="4"/>
          </reference>
        </references>
      </pivotArea>
    </format>
    <format dxfId="30">
      <pivotArea dataOnly="0" labelOnly="1" outline="0" fieldPosition="0">
        <references count="2">
          <reference field="0" count="1" selected="0">
            <x v="1"/>
          </reference>
          <reference field="3" count="1">
            <x v="5"/>
          </reference>
        </references>
      </pivotArea>
    </format>
    <format dxfId="29">
      <pivotArea dataOnly="0" labelOnly="1" outline="0" fieldPosition="0">
        <references count="2">
          <reference field="0" count="1" selected="0">
            <x v="2"/>
          </reference>
          <reference field="3" count="1">
            <x v="12"/>
          </reference>
        </references>
      </pivotArea>
    </format>
    <format dxfId="28">
      <pivotArea dataOnly="0" labelOnly="1" outline="0" fieldPosition="0">
        <references count="2">
          <reference field="0" count="1" selected="0">
            <x v="3"/>
          </reference>
          <reference field="3" count="1">
            <x v="3"/>
          </reference>
        </references>
      </pivotArea>
    </format>
    <format dxfId="27">
      <pivotArea dataOnly="0" labelOnly="1" outline="0" fieldPosition="0">
        <references count="2">
          <reference field="0" count="1" selected="0">
            <x v="4"/>
          </reference>
          <reference field="3" count="1">
            <x v="11"/>
          </reference>
        </references>
      </pivotArea>
    </format>
    <format dxfId="26">
      <pivotArea dataOnly="0" labelOnly="1" outline="0" fieldPosition="0">
        <references count="2">
          <reference field="0" count="1" selected="0">
            <x v="5"/>
          </reference>
          <reference field="3" count="1">
            <x v="1"/>
          </reference>
        </references>
      </pivotArea>
    </format>
    <format dxfId="25">
      <pivotArea dataOnly="0" labelOnly="1" outline="0" fieldPosition="0">
        <references count="2">
          <reference field="0" count="1" selected="0">
            <x v="6"/>
          </reference>
          <reference field="3" count="1">
            <x v="2"/>
          </reference>
        </references>
      </pivotArea>
    </format>
    <format dxfId="24">
      <pivotArea dataOnly="0" labelOnly="1" outline="0" fieldPosition="0">
        <references count="2">
          <reference field="0" count="1" selected="0">
            <x v="7"/>
          </reference>
          <reference field="3" count="1">
            <x v="7"/>
          </reference>
        </references>
      </pivotArea>
    </format>
    <format dxfId="23">
      <pivotArea dataOnly="0" labelOnly="1" outline="0" fieldPosition="0">
        <references count="2">
          <reference field="0" count="1" selected="0">
            <x v="8"/>
          </reference>
          <reference field="3" count="1">
            <x v="8"/>
          </reference>
        </references>
      </pivotArea>
    </format>
    <format dxfId="22">
      <pivotArea dataOnly="0" labelOnly="1" outline="0" fieldPosition="0">
        <references count="2">
          <reference field="0" count="1" selected="0">
            <x v="9"/>
          </reference>
          <reference field="3" count="1">
            <x v="6"/>
          </reference>
        </references>
      </pivotArea>
    </format>
    <format dxfId="21">
      <pivotArea dataOnly="0" labelOnly="1" outline="0" fieldPosition="0">
        <references count="2">
          <reference field="0" count="1" selected="0">
            <x v="10"/>
          </reference>
          <reference field="3" count="1">
            <x v="14"/>
          </reference>
        </references>
      </pivotArea>
    </format>
    <format dxfId="20">
      <pivotArea dataOnly="0" labelOnly="1" outline="0" fieldPosition="0">
        <references count="2">
          <reference field="0" count="1" selected="0">
            <x v="11"/>
          </reference>
          <reference field="3" count="1">
            <x v="0"/>
          </reference>
        </references>
      </pivotArea>
    </format>
    <format dxfId="19">
      <pivotArea dataOnly="0" labelOnly="1" outline="0" fieldPosition="0">
        <references count="2">
          <reference field="0" count="1" selected="0">
            <x v="12"/>
          </reference>
          <reference field="3" count="1">
            <x v="13"/>
          </reference>
        </references>
      </pivotArea>
    </format>
    <format dxfId="18">
      <pivotArea dataOnly="0" labelOnly="1" outline="0" fieldPosition="0">
        <references count="2">
          <reference field="0" count="1" selected="0">
            <x v="13"/>
          </reference>
          <reference field="3" count="1">
            <x v="9"/>
          </reference>
        </references>
      </pivotArea>
    </format>
    <format dxfId="17">
      <pivotArea dataOnly="0" labelOnly="1" outline="0" fieldPosition="0">
        <references count="2">
          <reference field="0" count="1" selected="0">
            <x v="14"/>
          </reference>
          <reference field="3" count="1">
            <x v="10"/>
          </reference>
        </references>
      </pivotArea>
    </format>
    <format dxfId="16">
      <pivotArea dataOnly="0" labelOnly="1" outline="0" fieldPosition="0">
        <references count="1">
          <reference field="5" count="0"/>
        </references>
      </pivotArea>
    </format>
    <format dxfId="15">
      <pivotArea dataOnly="0" labelOnly="1" outline="0" fieldPosition="0">
        <references count="2">
          <reference field="4" count="0"/>
          <reference field="5" count="1" selected="0">
            <x v="0"/>
          </reference>
        </references>
      </pivotArea>
    </format>
    <format dxfId="14">
      <pivotArea dataOnly="0" labelOnly="1" outline="0" fieldPosition="0">
        <references count="2">
          <reference field="4" count="0"/>
          <reference field="5" count="1" selected="0">
            <x v="1"/>
          </reference>
        </references>
      </pivotArea>
    </format>
    <format dxfId="13">
      <pivotArea dataOnly="0" labelOnly="1" outline="0" fieldPosition="0">
        <references count="2">
          <reference field="4" count="0"/>
          <reference field="5" count="1" selected="0">
            <x v="2"/>
          </reference>
        </references>
      </pivotArea>
    </format>
    <format dxfId="12">
      <pivotArea dataOnly="0" labelOnly="1" outline="0" fieldPosition="0">
        <references count="2">
          <reference field="4" count="0"/>
          <reference field="5" count="1" selected="0">
            <x v="3"/>
          </reference>
        </references>
      </pivotArea>
    </format>
    <format dxfId="11">
      <pivotArea dataOnly="0" labelOnly="1" outline="0" fieldPosition="0">
        <references count="2">
          <reference field="4" count="0"/>
          <reference field="5" count="1" selected="0">
            <x v="4"/>
          </reference>
        </references>
      </pivotArea>
    </format>
    <format dxfId="10">
      <pivotArea dataOnly="0" labelOnly="1" outline="0" fieldPosition="0">
        <references count="2">
          <reference field="4" count="0"/>
          <reference field="5" count="1" selected="0">
            <x v="5"/>
          </reference>
        </references>
      </pivotArea>
    </format>
    <format dxfId="9">
      <pivotArea dataOnly="0" labelOnly="1" outline="0" fieldPosition="0">
        <references count="2">
          <reference field="4" count="0"/>
          <reference field="5" count="1" selected="0">
            <x v="6"/>
          </reference>
        </references>
      </pivotArea>
    </format>
    <format dxfId="8">
      <pivotArea dataOnly="0" labelOnly="1" outline="0" fieldPosition="0">
        <references count="2">
          <reference field="4" count="0"/>
          <reference field="5" count="1" selected="0">
            <x v="8"/>
          </reference>
        </references>
      </pivotArea>
    </format>
    <format dxfId="7">
      <pivotArea dataOnly="0" labelOnly="1" outline="0" fieldPosition="0">
        <references count="2">
          <reference field="4" count="0"/>
          <reference field="5" count="1" selected="0">
            <x v="9"/>
          </reference>
        </references>
      </pivotArea>
    </format>
    <format dxfId="6">
      <pivotArea dataOnly="0" labelOnly="1" outline="0" fieldPosition="0">
        <references count="2">
          <reference field="4" count="0"/>
          <reference field="5" count="1" selected="0">
            <x v="10"/>
          </reference>
        </references>
      </pivotArea>
    </format>
    <format dxfId="5">
      <pivotArea dataOnly="0" labelOnly="1" outline="0" fieldPosition="0">
        <references count="2">
          <reference field="4" count="0"/>
          <reference field="5" count="1" selected="0">
            <x v="11"/>
          </reference>
        </references>
      </pivotArea>
    </format>
    <format dxfId="4">
      <pivotArea dataOnly="0" labelOnly="1" outline="0" fieldPosition="0">
        <references count="2">
          <reference field="4" count="0"/>
          <reference field="5" count="1" selected="0">
            <x v="12"/>
          </reference>
        </references>
      </pivotArea>
    </format>
    <format dxfId="3">
      <pivotArea dataOnly="0" labelOnly="1" outline="0" fieldPosition="0">
        <references count="2">
          <reference field="4" count="0"/>
          <reference field="5" count="1" selected="0">
            <x v="13"/>
          </reference>
        </references>
      </pivotArea>
    </format>
    <format dxfId="2">
      <pivotArea dataOnly="0" labelOnly="1" outline="0" fieldPosition="0">
        <references count="2">
          <reference field="4" count="0"/>
          <reference field="5" count="1" selected="0">
            <x v="14"/>
          </reference>
        </references>
      </pivotArea>
    </format>
    <format dxfId="1">
      <pivotArea dataOnly="0" labelOnly="1" outline="0" fieldPosition="0">
        <references count="2">
          <reference field="4" count="0"/>
          <reference field="5" count="1" selected="0">
            <x v="15"/>
          </reference>
        </references>
      </pivotArea>
    </format>
  </formats>
  <pivotTableStyleInfo name="PivotStyleMedium2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47E802-195D-40CA-A4BC-5B141FDA1CE6}">
  <dimension ref="A3:E229"/>
  <sheetViews>
    <sheetView workbookViewId="0">
      <selection activeCell="A4" sqref="A4"/>
    </sheetView>
  </sheetViews>
  <sheetFormatPr defaultRowHeight="15" x14ac:dyDescent="0.25"/>
  <cols>
    <col min="1" max="1" width="38.42578125" bestFit="1" customWidth="1"/>
    <col min="2" max="2" width="14" style="2" bestFit="1" customWidth="1"/>
    <col min="3" max="3" width="9.5703125" style="2" bestFit="1" customWidth="1"/>
    <col min="4" max="4" width="10" style="2" bestFit="1" customWidth="1"/>
    <col min="5" max="5" width="7" style="2" bestFit="1" customWidth="1"/>
    <col min="6" max="6" width="10.42578125" bestFit="1" customWidth="1"/>
    <col min="7" max="7" width="10.85546875" bestFit="1" customWidth="1"/>
    <col min="8" max="8" width="8.5703125" bestFit="1" customWidth="1"/>
    <col min="9" max="9" width="12.42578125" bestFit="1" customWidth="1"/>
    <col min="10" max="10" width="8" bestFit="1" customWidth="1"/>
    <col min="11" max="11" width="10.85546875" bestFit="1" customWidth="1"/>
    <col min="12" max="12" width="8.5703125" bestFit="1" customWidth="1"/>
    <col min="13" max="14" width="8" bestFit="1" customWidth="1"/>
    <col min="15" max="15" width="8.5703125" bestFit="1" customWidth="1"/>
    <col min="16" max="16" width="8" bestFit="1" customWidth="1"/>
    <col min="18" max="18" width="10.42578125" bestFit="1" customWidth="1"/>
    <col min="20" max="20" width="12.85546875" bestFit="1" customWidth="1"/>
    <col min="22" max="22" width="12.85546875" bestFit="1" customWidth="1"/>
    <col min="23" max="23" width="10.42578125" bestFit="1" customWidth="1"/>
    <col min="24" max="24" width="14.42578125" bestFit="1" customWidth="1"/>
    <col min="26" max="26" width="12.85546875" bestFit="1" customWidth="1"/>
    <col min="27" max="27" width="10.42578125" bestFit="1" customWidth="1"/>
    <col min="30" max="30" width="10.42578125" bestFit="1" customWidth="1"/>
    <col min="32" max="32" width="10.42578125" bestFit="1" customWidth="1"/>
  </cols>
  <sheetData>
    <row r="3" spans="1:5" x14ac:dyDescent="0.25">
      <c r="A3" s="1" t="s">
        <v>66</v>
      </c>
      <c r="D3" s="11" t="s">
        <v>67</v>
      </c>
    </row>
    <row r="4" spans="1:5" x14ac:dyDescent="0.25">
      <c r="A4" s="1" t="s">
        <v>3</v>
      </c>
      <c r="B4" s="11" t="s">
        <v>85</v>
      </c>
      <c r="C4" s="11" t="s">
        <v>4</v>
      </c>
      <c r="D4" s="2" t="s">
        <v>68</v>
      </c>
      <c r="E4" s="2" t="s">
        <v>69</v>
      </c>
    </row>
    <row r="5" spans="1:5" x14ac:dyDescent="0.25">
      <c r="A5" t="s">
        <v>37</v>
      </c>
      <c r="B5" s="2">
        <v>177</v>
      </c>
      <c r="C5" s="2" t="s">
        <v>74</v>
      </c>
      <c r="D5" s="2">
        <v>441.48</v>
      </c>
      <c r="E5" s="2">
        <v>592.23</v>
      </c>
    </row>
    <row r="6" spans="1:5" x14ac:dyDescent="0.25">
      <c r="A6" t="s">
        <v>37</v>
      </c>
      <c r="B6" s="2">
        <v>177</v>
      </c>
      <c r="C6" s="2" t="s">
        <v>75</v>
      </c>
      <c r="D6" s="2">
        <v>444.16</v>
      </c>
      <c r="E6" s="2">
        <v>595.82000000000005</v>
      </c>
    </row>
    <row r="7" spans="1:5" x14ac:dyDescent="0.25">
      <c r="A7" t="s">
        <v>37</v>
      </c>
      <c r="B7" s="2">
        <v>177</v>
      </c>
      <c r="C7" s="2" t="s">
        <v>76</v>
      </c>
      <c r="D7" s="2">
        <v>446.87</v>
      </c>
      <c r="E7" s="2">
        <v>599.46</v>
      </c>
    </row>
    <row r="8" spans="1:5" x14ac:dyDescent="0.25">
      <c r="A8" t="s">
        <v>37</v>
      </c>
      <c r="B8" s="2">
        <v>177</v>
      </c>
      <c r="C8" s="2" t="s">
        <v>77</v>
      </c>
      <c r="D8" s="2">
        <v>452.38</v>
      </c>
      <c r="E8" s="2">
        <v>606.85</v>
      </c>
    </row>
    <row r="9" spans="1:5" x14ac:dyDescent="0.25">
      <c r="A9" t="s">
        <v>37</v>
      </c>
      <c r="B9" s="2">
        <v>177</v>
      </c>
      <c r="C9" s="2" t="s">
        <v>78</v>
      </c>
      <c r="D9" s="2">
        <v>455.19</v>
      </c>
      <c r="E9" s="2">
        <v>610.62</v>
      </c>
    </row>
    <row r="10" spans="1:5" x14ac:dyDescent="0.25">
      <c r="A10" t="s">
        <v>37</v>
      </c>
      <c r="B10" s="2">
        <v>177</v>
      </c>
      <c r="C10" s="2" t="s">
        <v>79</v>
      </c>
      <c r="D10" s="2">
        <v>458.04</v>
      </c>
      <c r="E10" s="2">
        <v>614.44000000000005</v>
      </c>
    </row>
    <row r="11" spans="1:5" x14ac:dyDescent="0.25">
      <c r="A11" t="s">
        <v>37</v>
      </c>
      <c r="B11" s="2">
        <v>177</v>
      </c>
      <c r="C11" s="2" t="s">
        <v>80</v>
      </c>
      <c r="D11" s="2">
        <v>460.92</v>
      </c>
      <c r="E11" s="2">
        <v>618.30999999999995</v>
      </c>
    </row>
    <row r="12" spans="1:5" x14ac:dyDescent="0.25">
      <c r="A12" t="s">
        <v>37</v>
      </c>
      <c r="B12" s="2">
        <v>177</v>
      </c>
      <c r="C12" s="2" t="s">
        <v>81</v>
      </c>
      <c r="D12" s="2">
        <v>463.84</v>
      </c>
      <c r="E12" s="2">
        <v>622.22</v>
      </c>
    </row>
    <row r="13" spans="1:5" x14ac:dyDescent="0.25">
      <c r="A13" t="s">
        <v>37</v>
      </c>
      <c r="B13" s="2">
        <v>177</v>
      </c>
      <c r="C13" s="2" t="s">
        <v>82</v>
      </c>
      <c r="D13" s="2">
        <v>469.78</v>
      </c>
      <c r="E13" s="2">
        <v>630.19000000000005</v>
      </c>
    </row>
    <row r="14" spans="1:5" x14ac:dyDescent="0.25">
      <c r="A14" t="s">
        <v>37</v>
      </c>
      <c r="B14" s="2">
        <v>177</v>
      </c>
      <c r="C14" s="2" t="s">
        <v>83</v>
      </c>
      <c r="D14" s="2">
        <v>472.81</v>
      </c>
      <c r="E14" s="2">
        <v>634.26</v>
      </c>
    </row>
    <row r="15" spans="1:5" x14ac:dyDescent="0.25">
      <c r="A15" t="s">
        <v>37</v>
      </c>
      <c r="B15" s="2">
        <v>177</v>
      </c>
      <c r="C15" s="2" t="s">
        <v>84</v>
      </c>
      <c r="D15" s="2">
        <v>475.88</v>
      </c>
      <c r="E15" s="2">
        <v>638.38</v>
      </c>
    </row>
    <row r="16" spans="1:5" x14ac:dyDescent="0.25">
      <c r="A16" t="s">
        <v>37</v>
      </c>
      <c r="B16" s="2">
        <v>177</v>
      </c>
      <c r="C16" s="2" t="s">
        <v>72</v>
      </c>
      <c r="D16" s="2">
        <v>398.98</v>
      </c>
      <c r="E16" s="2">
        <v>551.54999999999995</v>
      </c>
    </row>
    <row r="17" spans="1:5" x14ac:dyDescent="0.25">
      <c r="A17" t="s">
        <v>37</v>
      </c>
      <c r="B17" s="2">
        <v>177</v>
      </c>
      <c r="C17" s="2" t="s">
        <v>70</v>
      </c>
      <c r="D17" s="2">
        <v>403.89</v>
      </c>
      <c r="E17" s="2">
        <v>558.35</v>
      </c>
    </row>
    <row r="18" spans="1:5" x14ac:dyDescent="0.25">
      <c r="A18" t="s">
        <v>37</v>
      </c>
      <c r="B18" s="2">
        <v>177</v>
      </c>
      <c r="C18" s="2" t="s">
        <v>73</v>
      </c>
      <c r="D18" s="2">
        <v>406.4</v>
      </c>
      <c r="E18" s="2">
        <v>561.82000000000005</v>
      </c>
    </row>
    <row r="19" spans="1:5" x14ac:dyDescent="0.25">
      <c r="A19" t="s">
        <v>37</v>
      </c>
      <c r="B19" s="2">
        <v>177</v>
      </c>
      <c r="C19" s="2" t="s">
        <v>71</v>
      </c>
      <c r="D19" s="2">
        <v>408.95</v>
      </c>
      <c r="E19" s="2">
        <v>565.33000000000004</v>
      </c>
    </row>
    <row r="20" spans="1:5" x14ac:dyDescent="0.25">
      <c r="A20" t="s">
        <v>39</v>
      </c>
      <c r="B20" s="2">
        <v>133</v>
      </c>
      <c r="C20" s="2" t="s">
        <v>74</v>
      </c>
      <c r="D20" s="2">
        <v>49.04</v>
      </c>
      <c r="E20" s="2">
        <v>65.790000000000006</v>
      </c>
    </row>
    <row r="21" spans="1:5" x14ac:dyDescent="0.25">
      <c r="A21" t="s">
        <v>39</v>
      </c>
      <c r="B21" s="2">
        <v>133</v>
      </c>
      <c r="C21" s="2" t="s">
        <v>75</v>
      </c>
      <c r="D21" s="2">
        <v>49.33</v>
      </c>
      <c r="E21" s="2">
        <v>66.17</v>
      </c>
    </row>
    <row r="22" spans="1:5" x14ac:dyDescent="0.25">
      <c r="A22" t="s">
        <v>39</v>
      </c>
      <c r="B22" s="2">
        <v>133</v>
      </c>
      <c r="C22" s="2" t="s">
        <v>76</v>
      </c>
      <c r="D22" s="2">
        <v>49.63</v>
      </c>
      <c r="E22" s="2">
        <v>66.58</v>
      </c>
    </row>
    <row r="23" spans="1:5" x14ac:dyDescent="0.25">
      <c r="A23" t="s">
        <v>39</v>
      </c>
      <c r="B23" s="2">
        <v>133</v>
      </c>
      <c r="C23" s="2" t="s">
        <v>77</v>
      </c>
      <c r="D23" s="2">
        <v>50.25</v>
      </c>
      <c r="E23" s="2">
        <v>67.41</v>
      </c>
    </row>
    <row r="24" spans="1:5" x14ac:dyDescent="0.25">
      <c r="A24" t="s">
        <v>39</v>
      </c>
      <c r="B24" s="2">
        <v>133</v>
      </c>
      <c r="C24" s="2" t="s">
        <v>78</v>
      </c>
      <c r="D24" s="2">
        <v>50.56</v>
      </c>
      <c r="E24" s="2">
        <v>67.819999999999993</v>
      </c>
    </row>
    <row r="25" spans="1:5" x14ac:dyDescent="0.25">
      <c r="A25" t="s">
        <v>39</v>
      </c>
      <c r="B25" s="2">
        <v>133</v>
      </c>
      <c r="C25" s="2" t="s">
        <v>79</v>
      </c>
      <c r="D25" s="2">
        <v>50.88</v>
      </c>
      <c r="E25" s="2">
        <v>68.25</v>
      </c>
    </row>
    <row r="26" spans="1:5" x14ac:dyDescent="0.25">
      <c r="A26" t="s">
        <v>39</v>
      </c>
      <c r="B26" s="2">
        <v>133</v>
      </c>
      <c r="C26" s="2" t="s">
        <v>80</v>
      </c>
      <c r="D26" s="2">
        <v>51.19</v>
      </c>
      <c r="E26" s="2">
        <v>68.67</v>
      </c>
    </row>
    <row r="27" spans="1:5" x14ac:dyDescent="0.25">
      <c r="A27" t="s">
        <v>39</v>
      </c>
      <c r="B27" s="2">
        <v>133</v>
      </c>
      <c r="C27" s="2" t="s">
        <v>81</v>
      </c>
      <c r="D27" s="2">
        <v>51.52</v>
      </c>
      <c r="E27" s="2">
        <v>69.11</v>
      </c>
    </row>
    <row r="28" spans="1:5" x14ac:dyDescent="0.25">
      <c r="A28" t="s">
        <v>39</v>
      </c>
      <c r="B28" s="2">
        <v>133</v>
      </c>
      <c r="C28" s="2" t="s">
        <v>82</v>
      </c>
      <c r="D28" s="2">
        <v>52.18</v>
      </c>
      <c r="E28" s="2">
        <v>70</v>
      </c>
    </row>
    <row r="29" spans="1:5" x14ac:dyDescent="0.25">
      <c r="A29" t="s">
        <v>39</v>
      </c>
      <c r="B29" s="2">
        <v>133</v>
      </c>
      <c r="C29" s="2" t="s">
        <v>83</v>
      </c>
      <c r="D29" s="2">
        <v>52.52</v>
      </c>
      <c r="E29" s="2">
        <v>70.45</v>
      </c>
    </row>
    <row r="30" spans="1:5" x14ac:dyDescent="0.25">
      <c r="A30" t="s">
        <v>39</v>
      </c>
      <c r="B30" s="2">
        <v>133</v>
      </c>
      <c r="C30" s="2" t="s">
        <v>84</v>
      </c>
      <c r="D30" s="2">
        <v>52.86</v>
      </c>
      <c r="E30" s="2">
        <v>70.91</v>
      </c>
    </row>
    <row r="31" spans="1:5" x14ac:dyDescent="0.25">
      <c r="A31" t="s">
        <v>39</v>
      </c>
      <c r="B31" s="2">
        <v>133</v>
      </c>
      <c r="C31" s="2" t="s">
        <v>72</v>
      </c>
      <c r="D31" s="2">
        <v>44.31</v>
      </c>
      <c r="E31" s="2">
        <v>61.26</v>
      </c>
    </row>
    <row r="32" spans="1:5" x14ac:dyDescent="0.25">
      <c r="A32" t="s">
        <v>39</v>
      </c>
      <c r="B32" s="2">
        <v>133</v>
      </c>
      <c r="C32" s="2" t="s">
        <v>70</v>
      </c>
      <c r="D32" s="2">
        <v>44.86</v>
      </c>
      <c r="E32" s="2">
        <v>62.02</v>
      </c>
    </row>
    <row r="33" spans="1:5" x14ac:dyDescent="0.25">
      <c r="A33" t="s">
        <v>39</v>
      </c>
      <c r="B33" s="2">
        <v>133</v>
      </c>
      <c r="C33" s="2" t="s">
        <v>73</v>
      </c>
      <c r="D33" s="2">
        <v>45.14</v>
      </c>
      <c r="E33" s="2">
        <v>62.4</v>
      </c>
    </row>
    <row r="34" spans="1:5" x14ac:dyDescent="0.25">
      <c r="A34" t="s">
        <v>39</v>
      </c>
      <c r="B34" s="2">
        <v>133</v>
      </c>
      <c r="C34" s="2" t="s">
        <v>71</v>
      </c>
      <c r="D34" s="2">
        <v>45.43</v>
      </c>
      <c r="E34" s="2">
        <v>62.8</v>
      </c>
    </row>
    <row r="35" spans="1:5" x14ac:dyDescent="0.25">
      <c r="A35" t="s">
        <v>41</v>
      </c>
      <c r="B35" s="2">
        <v>134</v>
      </c>
      <c r="C35" s="2" t="s">
        <v>74</v>
      </c>
      <c r="D35" s="2">
        <v>122.65</v>
      </c>
      <c r="E35" s="2">
        <v>164.53</v>
      </c>
    </row>
    <row r="36" spans="1:5" x14ac:dyDescent="0.25">
      <c r="A36" t="s">
        <v>41</v>
      </c>
      <c r="B36" s="2">
        <v>134</v>
      </c>
      <c r="C36" s="2" t="s">
        <v>75</v>
      </c>
      <c r="D36" s="2">
        <v>123.39</v>
      </c>
      <c r="E36" s="2">
        <v>165.52</v>
      </c>
    </row>
    <row r="37" spans="1:5" x14ac:dyDescent="0.25">
      <c r="A37" t="s">
        <v>41</v>
      </c>
      <c r="B37" s="2">
        <v>134</v>
      </c>
      <c r="C37" s="2" t="s">
        <v>76</v>
      </c>
      <c r="D37" s="2">
        <v>124.15</v>
      </c>
      <c r="E37" s="2">
        <v>166.54</v>
      </c>
    </row>
    <row r="38" spans="1:5" x14ac:dyDescent="0.25">
      <c r="A38" t="s">
        <v>41</v>
      </c>
      <c r="B38" s="2">
        <v>134</v>
      </c>
      <c r="C38" s="2" t="s">
        <v>77</v>
      </c>
      <c r="D38" s="2">
        <v>125.68</v>
      </c>
      <c r="E38" s="2">
        <v>168.6</v>
      </c>
    </row>
    <row r="39" spans="1:5" x14ac:dyDescent="0.25">
      <c r="A39" t="s">
        <v>41</v>
      </c>
      <c r="B39" s="2">
        <v>134</v>
      </c>
      <c r="C39" s="2" t="s">
        <v>78</v>
      </c>
      <c r="D39" s="2">
        <v>126.46</v>
      </c>
      <c r="E39" s="2">
        <v>169.64</v>
      </c>
    </row>
    <row r="40" spans="1:5" x14ac:dyDescent="0.25">
      <c r="A40" t="s">
        <v>41</v>
      </c>
      <c r="B40" s="2">
        <v>134</v>
      </c>
      <c r="C40" s="2" t="s">
        <v>79</v>
      </c>
      <c r="D40" s="2">
        <v>127.25</v>
      </c>
      <c r="E40" s="2">
        <v>170.7</v>
      </c>
    </row>
    <row r="41" spans="1:5" x14ac:dyDescent="0.25">
      <c r="A41" t="s">
        <v>41</v>
      </c>
      <c r="B41" s="2">
        <v>134</v>
      </c>
      <c r="C41" s="2" t="s">
        <v>80</v>
      </c>
      <c r="D41" s="2">
        <v>128.05000000000001</v>
      </c>
      <c r="E41" s="2">
        <v>171.77</v>
      </c>
    </row>
    <row r="42" spans="1:5" x14ac:dyDescent="0.25">
      <c r="A42" t="s">
        <v>41</v>
      </c>
      <c r="B42" s="2">
        <v>134</v>
      </c>
      <c r="C42" s="2" t="s">
        <v>81</v>
      </c>
      <c r="D42" s="2">
        <v>128.86000000000001</v>
      </c>
      <c r="E42" s="2">
        <v>172.86</v>
      </c>
    </row>
    <row r="43" spans="1:5" x14ac:dyDescent="0.25">
      <c r="A43" t="s">
        <v>41</v>
      </c>
      <c r="B43" s="2">
        <v>134</v>
      </c>
      <c r="C43" s="2" t="s">
        <v>82</v>
      </c>
      <c r="D43" s="2">
        <v>130.51</v>
      </c>
      <c r="E43" s="2">
        <v>175.07</v>
      </c>
    </row>
    <row r="44" spans="1:5" x14ac:dyDescent="0.25">
      <c r="A44" t="s">
        <v>41</v>
      </c>
      <c r="B44" s="2">
        <v>134</v>
      </c>
      <c r="C44" s="2" t="s">
        <v>83</v>
      </c>
      <c r="D44" s="2">
        <v>131.35</v>
      </c>
      <c r="E44" s="2">
        <v>176.2</v>
      </c>
    </row>
    <row r="45" spans="1:5" x14ac:dyDescent="0.25">
      <c r="A45" t="s">
        <v>41</v>
      </c>
      <c r="B45" s="2">
        <v>134</v>
      </c>
      <c r="C45" s="2" t="s">
        <v>84</v>
      </c>
      <c r="D45" s="2">
        <v>132.21</v>
      </c>
      <c r="E45" s="2">
        <v>177.36</v>
      </c>
    </row>
    <row r="46" spans="1:5" x14ac:dyDescent="0.25">
      <c r="A46" t="s">
        <v>41</v>
      </c>
      <c r="B46" s="2">
        <v>134</v>
      </c>
      <c r="C46" s="2" t="s">
        <v>72</v>
      </c>
      <c r="D46" s="2">
        <v>110.84</v>
      </c>
      <c r="E46" s="2">
        <v>153.22999999999999</v>
      </c>
    </row>
    <row r="47" spans="1:5" x14ac:dyDescent="0.25">
      <c r="A47" t="s">
        <v>41</v>
      </c>
      <c r="B47" s="2">
        <v>134</v>
      </c>
      <c r="C47" s="2" t="s">
        <v>70</v>
      </c>
      <c r="D47" s="2">
        <v>112.21</v>
      </c>
      <c r="E47" s="2">
        <v>155.13</v>
      </c>
    </row>
    <row r="48" spans="1:5" x14ac:dyDescent="0.25">
      <c r="A48" t="s">
        <v>41</v>
      </c>
      <c r="B48" s="2">
        <v>134</v>
      </c>
      <c r="C48" s="2" t="s">
        <v>73</v>
      </c>
      <c r="D48" s="2">
        <v>112.91</v>
      </c>
      <c r="E48" s="2">
        <v>156.08000000000001</v>
      </c>
    </row>
    <row r="49" spans="1:5" x14ac:dyDescent="0.25">
      <c r="A49" t="s">
        <v>41</v>
      </c>
      <c r="B49" s="2">
        <v>134</v>
      </c>
      <c r="C49" s="2" t="s">
        <v>71</v>
      </c>
      <c r="D49" s="2">
        <v>113.61</v>
      </c>
      <c r="E49" s="2">
        <v>157.06</v>
      </c>
    </row>
    <row r="50" spans="1:5" x14ac:dyDescent="0.25">
      <c r="A50" t="s">
        <v>43</v>
      </c>
      <c r="B50" s="2">
        <v>122</v>
      </c>
      <c r="C50" s="2" t="s">
        <v>74</v>
      </c>
      <c r="D50" s="2">
        <v>77.78</v>
      </c>
      <c r="E50" s="2">
        <v>104.34</v>
      </c>
    </row>
    <row r="51" spans="1:5" x14ac:dyDescent="0.25">
      <c r="A51" t="s">
        <v>43</v>
      </c>
      <c r="B51" s="2">
        <v>122</v>
      </c>
      <c r="C51" s="2" t="s">
        <v>75</v>
      </c>
      <c r="D51" s="2">
        <v>78.25</v>
      </c>
      <c r="E51" s="2">
        <v>104.97</v>
      </c>
    </row>
    <row r="52" spans="1:5" x14ac:dyDescent="0.25">
      <c r="A52" t="s">
        <v>43</v>
      </c>
      <c r="B52" s="2">
        <v>122</v>
      </c>
      <c r="C52" s="2" t="s">
        <v>76</v>
      </c>
      <c r="D52" s="2">
        <v>78.73</v>
      </c>
      <c r="E52" s="2">
        <v>105.61</v>
      </c>
    </row>
    <row r="53" spans="1:5" x14ac:dyDescent="0.25">
      <c r="A53" t="s">
        <v>43</v>
      </c>
      <c r="B53" s="2">
        <v>122</v>
      </c>
      <c r="C53" s="2" t="s">
        <v>77</v>
      </c>
      <c r="D53" s="2">
        <v>79.7</v>
      </c>
      <c r="E53" s="2">
        <v>106.91</v>
      </c>
    </row>
    <row r="54" spans="1:5" x14ac:dyDescent="0.25">
      <c r="A54" t="s">
        <v>43</v>
      </c>
      <c r="B54" s="2">
        <v>122</v>
      </c>
      <c r="C54" s="2" t="s">
        <v>78</v>
      </c>
      <c r="D54" s="2">
        <v>80.2</v>
      </c>
      <c r="E54" s="2">
        <v>107.59</v>
      </c>
    </row>
    <row r="55" spans="1:5" x14ac:dyDescent="0.25">
      <c r="A55" t="s">
        <v>43</v>
      </c>
      <c r="B55" s="2">
        <v>122</v>
      </c>
      <c r="C55" s="2" t="s">
        <v>79</v>
      </c>
      <c r="D55" s="2">
        <v>80.7</v>
      </c>
      <c r="E55" s="2">
        <v>108.26</v>
      </c>
    </row>
    <row r="56" spans="1:5" x14ac:dyDescent="0.25">
      <c r="A56" t="s">
        <v>43</v>
      </c>
      <c r="B56" s="2">
        <v>122</v>
      </c>
      <c r="C56" s="2" t="s">
        <v>80</v>
      </c>
      <c r="D56" s="2">
        <v>81.209999999999994</v>
      </c>
      <c r="E56" s="2">
        <v>108.94</v>
      </c>
    </row>
    <row r="57" spans="1:5" x14ac:dyDescent="0.25">
      <c r="A57" t="s">
        <v>43</v>
      </c>
      <c r="B57" s="2">
        <v>122</v>
      </c>
      <c r="C57" s="2" t="s">
        <v>81</v>
      </c>
      <c r="D57" s="2">
        <v>81.72</v>
      </c>
      <c r="E57" s="2">
        <v>109.62</v>
      </c>
    </row>
    <row r="58" spans="1:5" x14ac:dyDescent="0.25">
      <c r="A58" t="s">
        <v>43</v>
      </c>
      <c r="B58" s="2">
        <v>122</v>
      </c>
      <c r="C58" s="2" t="s">
        <v>82</v>
      </c>
      <c r="D58" s="2">
        <v>82.77</v>
      </c>
      <c r="E58" s="2">
        <v>111.03</v>
      </c>
    </row>
    <row r="59" spans="1:5" x14ac:dyDescent="0.25">
      <c r="A59" t="s">
        <v>43</v>
      </c>
      <c r="B59" s="2">
        <v>122</v>
      </c>
      <c r="C59" s="2" t="s">
        <v>83</v>
      </c>
      <c r="D59" s="2">
        <v>83.3</v>
      </c>
      <c r="E59" s="2">
        <v>111.74</v>
      </c>
    </row>
    <row r="60" spans="1:5" x14ac:dyDescent="0.25">
      <c r="A60" t="s">
        <v>43</v>
      </c>
      <c r="B60" s="2">
        <v>122</v>
      </c>
      <c r="C60" s="2" t="s">
        <v>84</v>
      </c>
      <c r="D60" s="2">
        <v>83.84</v>
      </c>
      <c r="E60" s="2">
        <v>112.47</v>
      </c>
    </row>
    <row r="61" spans="1:5" x14ac:dyDescent="0.25">
      <c r="A61" t="s">
        <v>43</v>
      </c>
      <c r="B61" s="2">
        <v>122</v>
      </c>
      <c r="C61" s="2" t="s">
        <v>72</v>
      </c>
      <c r="D61" s="2">
        <v>70.290000000000006</v>
      </c>
      <c r="E61" s="2">
        <v>97.17</v>
      </c>
    </row>
    <row r="62" spans="1:5" x14ac:dyDescent="0.25">
      <c r="A62" t="s">
        <v>43</v>
      </c>
      <c r="B62" s="2">
        <v>122</v>
      </c>
      <c r="C62" s="2" t="s">
        <v>70</v>
      </c>
      <c r="D62" s="2">
        <v>71.16</v>
      </c>
      <c r="E62" s="2">
        <v>98.37</v>
      </c>
    </row>
    <row r="63" spans="1:5" x14ac:dyDescent="0.25">
      <c r="A63" t="s">
        <v>43</v>
      </c>
      <c r="B63" s="2">
        <v>122</v>
      </c>
      <c r="C63" s="2" t="s">
        <v>73</v>
      </c>
      <c r="D63" s="2">
        <v>71.599999999999994</v>
      </c>
      <c r="E63" s="2">
        <v>98.99</v>
      </c>
    </row>
    <row r="64" spans="1:5" x14ac:dyDescent="0.25">
      <c r="A64" t="s">
        <v>43</v>
      </c>
      <c r="B64" s="2">
        <v>122</v>
      </c>
      <c r="C64" s="2" t="s">
        <v>71</v>
      </c>
      <c r="D64" s="2">
        <v>72.05</v>
      </c>
      <c r="E64" s="2">
        <v>99.61</v>
      </c>
    </row>
    <row r="65" spans="1:5" x14ac:dyDescent="0.25">
      <c r="A65" t="s">
        <v>45</v>
      </c>
      <c r="B65" s="2">
        <v>5102</v>
      </c>
      <c r="C65" s="2" t="s">
        <v>74</v>
      </c>
      <c r="D65" s="2">
        <v>63.24</v>
      </c>
      <c r="E65" s="2">
        <v>84.83</v>
      </c>
    </row>
    <row r="66" spans="1:5" x14ac:dyDescent="0.25">
      <c r="A66" t="s">
        <v>45</v>
      </c>
      <c r="B66" s="2">
        <v>5102</v>
      </c>
      <c r="C66" s="2" t="s">
        <v>75</v>
      </c>
      <c r="D66" s="2">
        <v>63.62</v>
      </c>
      <c r="E66" s="2">
        <v>85.34</v>
      </c>
    </row>
    <row r="67" spans="1:5" x14ac:dyDescent="0.25">
      <c r="A67" t="s">
        <v>45</v>
      </c>
      <c r="B67" s="2">
        <v>5102</v>
      </c>
      <c r="C67" s="2" t="s">
        <v>76</v>
      </c>
      <c r="D67" s="2">
        <v>64.010000000000005</v>
      </c>
      <c r="E67" s="2">
        <v>85.87</v>
      </c>
    </row>
    <row r="68" spans="1:5" x14ac:dyDescent="0.25">
      <c r="A68" t="s">
        <v>45</v>
      </c>
      <c r="B68" s="2">
        <v>5102</v>
      </c>
      <c r="C68" s="2" t="s">
        <v>77</v>
      </c>
      <c r="D68" s="2">
        <v>64.8</v>
      </c>
      <c r="E68" s="2">
        <v>86.93</v>
      </c>
    </row>
    <row r="69" spans="1:5" x14ac:dyDescent="0.25">
      <c r="A69" t="s">
        <v>45</v>
      </c>
      <c r="B69" s="2">
        <v>5102</v>
      </c>
      <c r="C69" s="2" t="s">
        <v>78</v>
      </c>
      <c r="D69" s="2">
        <v>65.2</v>
      </c>
      <c r="E69" s="2">
        <v>87.46</v>
      </c>
    </row>
    <row r="70" spans="1:5" x14ac:dyDescent="0.25">
      <c r="A70" t="s">
        <v>45</v>
      </c>
      <c r="B70" s="2">
        <v>5102</v>
      </c>
      <c r="C70" s="2" t="s">
        <v>79</v>
      </c>
      <c r="D70" s="2">
        <v>65.61</v>
      </c>
      <c r="E70" s="2">
        <v>88.01</v>
      </c>
    </row>
    <row r="71" spans="1:5" x14ac:dyDescent="0.25">
      <c r="A71" t="s">
        <v>45</v>
      </c>
      <c r="B71" s="2">
        <v>5102</v>
      </c>
      <c r="C71" s="2" t="s">
        <v>80</v>
      </c>
      <c r="D71" s="2">
        <v>66.02</v>
      </c>
      <c r="E71" s="2">
        <v>88.56</v>
      </c>
    </row>
    <row r="72" spans="1:5" x14ac:dyDescent="0.25">
      <c r="A72" t="s">
        <v>45</v>
      </c>
      <c r="B72" s="2">
        <v>5102</v>
      </c>
      <c r="C72" s="2" t="s">
        <v>81</v>
      </c>
      <c r="D72" s="2">
        <v>66.44</v>
      </c>
      <c r="E72" s="2">
        <v>89.13</v>
      </c>
    </row>
    <row r="73" spans="1:5" x14ac:dyDescent="0.25">
      <c r="A73" t="s">
        <v>45</v>
      </c>
      <c r="B73" s="2">
        <v>5102</v>
      </c>
      <c r="C73" s="2" t="s">
        <v>82</v>
      </c>
      <c r="D73" s="2">
        <v>67.290000000000006</v>
      </c>
      <c r="E73" s="2">
        <v>90.27</v>
      </c>
    </row>
    <row r="74" spans="1:5" x14ac:dyDescent="0.25">
      <c r="A74" t="s">
        <v>45</v>
      </c>
      <c r="B74" s="2">
        <v>5102</v>
      </c>
      <c r="C74" s="2" t="s">
        <v>83</v>
      </c>
      <c r="D74" s="2">
        <v>67.72</v>
      </c>
      <c r="E74" s="2">
        <v>90.84</v>
      </c>
    </row>
    <row r="75" spans="1:5" x14ac:dyDescent="0.25">
      <c r="A75" t="s">
        <v>45</v>
      </c>
      <c r="B75" s="2">
        <v>5102</v>
      </c>
      <c r="C75" s="2" t="s">
        <v>84</v>
      </c>
      <c r="D75" s="2">
        <v>68.16</v>
      </c>
      <c r="E75" s="2">
        <v>91.43</v>
      </c>
    </row>
    <row r="76" spans="1:5" x14ac:dyDescent="0.25">
      <c r="A76" t="s">
        <v>45</v>
      </c>
      <c r="B76" s="2">
        <v>5102</v>
      </c>
      <c r="C76" s="2" t="s">
        <v>72</v>
      </c>
      <c r="D76" s="2">
        <v>57.15</v>
      </c>
      <c r="E76" s="2">
        <v>79.010000000000005</v>
      </c>
    </row>
    <row r="77" spans="1:5" x14ac:dyDescent="0.25">
      <c r="A77" t="s">
        <v>45</v>
      </c>
      <c r="B77" s="2">
        <v>5102</v>
      </c>
      <c r="C77" s="2" t="s">
        <v>70</v>
      </c>
      <c r="D77" s="2">
        <v>57.85</v>
      </c>
      <c r="E77" s="2">
        <v>79.98</v>
      </c>
    </row>
    <row r="78" spans="1:5" x14ac:dyDescent="0.25">
      <c r="A78" t="s">
        <v>45</v>
      </c>
      <c r="B78" s="2">
        <v>5102</v>
      </c>
      <c r="C78" s="2" t="s">
        <v>73</v>
      </c>
      <c r="D78" s="2">
        <v>58.21</v>
      </c>
      <c r="E78" s="2">
        <v>80.47</v>
      </c>
    </row>
    <row r="79" spans="1:5" x14ac:dyDescent="0.25">
      <c r="A79" t="s">
        <v>45</v>
      </c>
      <c r="B79" s="2">
        <v>5102</v>
      </c>
      <c r="C79" s="2" t="s">
        <v>71</v>
      </c>
      <c r="D79" s="2">
        <v>58.58</v>
      </c>
      <c r="E79" s="2">
        <v>80.98</v>
      </c>
    </row>
    <row r="80" spans="1:5" x14ac:dyDescent="0.25">
      <c r="A80" t="s">
        <v>47</v>
      </c>
      <c r="B80" s="2">
        <v>5103</v>
      </c>
      <c r="C80" s="2" t="s">
        <v>74</v>
      </c>
      <c r="D80" s="2">
        <v>126.47</v>
      </c>
      <c r="E80" s="2">
        <v>169.66</v>
      </c>
    </row>
    <row r="81" spans="1:5" x14ac:dyDescent="0.25">
      <c r="A81" t="s">
        <v>47</v>
      </c>
      <c r="B81" s="2">
        <v>5103</v>
      </c>
      <c r="C81" s="2" t="s">
        <v>75</v>
      </c>
      <c r="D81" s="2">
        <v>127.24</v>
      </c>
      <c r="E81" s="2">
        <v>170.69</v>
      </c>
    </row>
    <row r="82" spans="1:5" x14ac:dyDescent="0.25">
      <c r="A82" t="s">
        <v>47</v>
      </c>
      <c r="B82" s="2">
        <v>5103</v>
      </c>
      <c r="C82" s="2" t="s">
        <v>76</v>
      </c>
      <c r="D82" s="2">
        <v>128.02000000000001</v>
      </c>
      <c r="E82" s="2">
        <v>171.73</v>
      </c>
    </row>
    <row r="83" spans="1:5" x14ac:dyDescent="0.25">
      <c r="A83" t="s">
        <v>47</v>
      </c>
      <c r="B83" s="2">
        <v>5103</v>
      </c>
      <c r="C83" s="2" t="s">
        <v>77</v>
      </c>
      <c r="D83" s="2">
        <v>129.6</v>
      </c>
      <c r="E83" s="2">
        <v>173.85</v>
      </c>
    </row>
    <row r="84" spans="1:5" x14ac:dyDescent="0.25">
      <c r="A84" t="s">
        <v>47</v>
      </c>
      <c r="B84" s="2">
        <v>5103</v>
      </c>
      <c r="C84" s="2" t="s">
        <v>78</v>
      </c>
      <c r="D84" s="2">
        <v>130.4</v>
      </c>
      <c r="E84" s="2">
        <v>174.93</v>
      </c>
    </row>
    <row r="85" spans="1:5" x14ac:dyDescent="0.25">
      <c r="A85" t="s">
        <v>47</v>
      </c>
      <c r="B85" s="2">
        <v>5103</v>
      </c>
      <c r="C85" s="2" t="s">
        <v>79</v>
      </c>
      <c r="D85" s="2">
        <v>131.22</v>
      </c>
      <c r="E85" s="2">
        <v>176.03</v>
      </c>
    </row>
    <row r="86" spans="1:5" x14ac:dyDescent="0.25">
      <c r="A86" t="s">
        <v>47</v>
      </c>
      <c r="B86" s="2">
        <v>5103</v>
      </c>
      <c r="C86" s="2" t="s">
        <v>80</v>
      </c>
      <c r="D86" s="2">
        <v>132.04</v>
      </c>
      <c r="E86" s="2">
        <v>177.13</v>
      </c>
    </row>
    <row r="87" spans="1:5" x14ac:dyDescent="0.25">
      <c r="A87" t="s">
        <v>47</v>
      </c>
      <c r="B87" s="2">
        <v>5103</v>
      </c>
      <c r="C87" s="2" t="s">
        <v>81</v>
      </c>
      <c r="D87" s="2">
        <v>132.88</v>
      </c>
      <c r="E87" s="2">
        <v>178.25</v>
      </c>
    </row>
    <row r="88" spans="1:5" x14ac:dyDescent="0.25">
      <c r="A88" t="s">
        <v>47</v>
      </c>
      <c r="B88" s="2">
        <v>5103</v>
      </c>
      <c r="C88" s="2" t="s">
        <v>82</v>
      </c>
      <c r="D88" s="2">
        <v>134.58000000000001</v>
      </c>
      <c r="E88" s="2">
        <v>180.53</v>
      </c>
    </row>
    <row r="89" spans="1:5" x14ac:dyDescent="0.25">
      <c r="A89" t="s">
        <v>47</v>
      </c>
      <c r="B89" s="2">
        <v>5103</v>
      </c>
      <c r="C89" s="2" t="s">
        <v>83</v>
      </c>
      <c r="D89" s="2">
        <v>135.44999999999999</v>
      </c>
      <c r="E89" s="2">
        <v>181.7</v>
      </c>
    </row>
    <row r="90" spans="1:5" x14ac:dyDescent="0.25">
      <c r="A90" t="s">
        <v>47</v>
      </c>
      <c r="B90" s="2">
        <v>5103</v>
      </c>
      <c r="C90" s="2" t="s">
        <v>84</v>
      </c>
      <c r="D90" s="2">
        <v>136.33000000000001</v>
      </c>
      <c r="E90" s="2">
        <v>182.88</v>
      </c>
    </row>
    <row r="91" spans="1:5" x14ac:dyDescent="0.25">
      <c r="A91" t="s">
        <v>47</v>
      </c>
      <c r="B91" s="2">
        <v>5103</v>
      </c>
      <c r="C91" s="2" t="s">
        <v>72</v>
      </c>
      <c r="D91" s="2">
        <v>114.3</v>
      </c>
      <c r="E91" s="2">
        <v>158.01</v>
      </c>
    </row>
    <row r="92" spans="1:5" x14ac:dyDescent="0.25">
      <c r="A92" t="s">
        <v>47</v>
      </c>
      <c r="B92" s="2">
        <v>5103</v>
      </c>
      <c r="C92" s="2" t="s">
        <v>70</v>
      </c>
      <c r="D92" s="2">
        <v>115.71</v>
      </c>
      <c r="E92" s="2">
        <v>159.96</v>
      </c>
    </row>
    <row r="93" spans="1:5" x14ac:dyDescent="0.25">
      <c r="A93" t="s">
        <v>47</v>
      </c>
      <c r="B93" s="2">
        <v>5103</v>
      </c>
      <c r="C93" s="2" t="s">
        <v>73</v>
      </c>
      <c r="D93" s="2">
        <v>116.42</v>
      </c>
      <c r="E93" s="2">
        <v>160.94999999999999</v>
      </c>
    </row>
    <row r="94" spans="1:5" x14ac:dyDescent="0.25">
      <c r="A94" t="s">
        <v>47</v>
      </c>
      <c r="B94" s="2">
        <v>5103</v>
      </c>
      <c r="C94" s="2" t="s">
        <v>71</v>
      </c>
      <c r="D94" s="2">
        <v>117.16</v>
      </c>
      <c r="E94" s="2">
        <v>161.96</v>
      </c>
    </row>
    <row r="95" spans="1:5" x14ac:dyDescent="0.25">
      <c r="A95" t="s">
        <v>49</v>
      </c>
      <c r="B95" s="2">
        <v>138</v>
      </c>
      <c r="C95" s="2" t="s">
        <v>74</v>
      </c>
      <c r="D95" s="2">
        <v>109.7</v>
      </c>
      <c r="E95" s="2">
        <v>147.16</v>
      </c>
    </row>
    <row r="96" spans="1:5" x14ac:dyDescent="0.25">
      <c r="A96" t="s">
        <v>49</v>
      </c>
      <c r="B96" s="2">
        <v>138</v>
      </c>
      <c r="C96" s="2" t="s">
        <v>75</v>
      </c>
      <c r="D96" s="2">
        <v>110.36</v>
      </c>
      <c r="E96" s="2">
        <v>148.04</v>
      </c>
    </row>
    <row r="97" spans="1:5" x14ac:dyDescent="0.25">
      <c r="A97" t="s">
        <v>49</v>
      </c>
      <c r="B97" s="2">
        <v>138</v>
      </c>
      <c r="C97" s="2" t="s">
        <v>76</v>
      </c>
      <c r="D97" s="2">
        <v>111.04</v>
      </c>
      <c r="E97" s="2">
        <v>148.96</v>
      </c>
    </row>
    <row r="98" spans="1:5" x14ac:dyDescent="0.25">
      <c r="A98" t="s">
        <v>49</v>
      </c>
      <c r="B98" s="2">
        <v>138</v>
      </c>
      <c r="C98" s="2" t="s">
        <v>77</v>
      </c>
      <c r="D98" s="2">
        <v>112.41</v>
      </c>
      <c r="E98" s="2">
        <v>150.79</v>
      </c>
    </row>
    <row r="99" spans="1:5" x14ac:dyDescent="0.25">
      <c r="A99" t="s">
        <v>49</v>
      </c>
      <c r="B99" s="2">
        <v>138</v>
      </c>
      <c r="C99" s="2" t="s">
        <v>78</v>
      </c>
      <c r="D99" s="2">
        <v>113.11</v>
      </c>
      <c r="E99" s="2">
        <v>151.72999999999999</v>
      </c>
    </row>
    <row r="100" spans="1:5" x14ac:dyDescent="0.25">
      <c r="A100" t="s">
        <v>49</v>
      </c>
      <c r="B100" s="2">
        <v>138</v>
      </c>
      <c r="C100" s="2" t="s">
        <v>79</v>
      </c>
      <c r="D100" s="2">
        <v>113.81</v>
      </c>
      <c r="E100" s="2">
        <v>152.66999999999999</v>
      </c>
    </row>
    <row r="101" spans="1:5" x14ac:dyDescent="0.25">
      <c r="A101" t="s">
        <v>49</v>
      </c>
      <c r="B101" s="2">
        <v>138</v>
      </c>
      <c r="C101" s="2" t="s">
        <v>80</v>
      </c>
      <c r="D101" s="2">
        <v>114.53</v>
      </c>
      <c r="E101" s="2">
        <v>153.63999999999999</v>
      </c>
    </row>
    <row r="102" spans="1:5" x14ac:dyDescent="0.25">
      <c r="A102" t="s">
        <v>49</v>
      </c>
      <c r="B102" s="2">
        <v>138</v>
      </c>
      <c r="C102" s="2" t="s">
        <v>81</v>
      </c>
      <c r="D102" s="2">
        <v>115.25</v>
      </c>
      <c r="E102" s="2">
        <v>154.6</v>
      </c>
    </row>
    <row r="103" spans="1:5" x14ac:dyDescent="0.25">
      <c r="A103" t="s">
        <v>49</v>
      </c>
      <c r="B103" s="2">
        <v>138</v>
      </c>
      <c r="C103" s="2" t="s">
        <v>82</v>
      </c>
      <c r="D103" s="2">
        <v>116.73</v>
      </c>
      <c r="E103" s="2">
        <v>156.59</v>
      </c>
    </row>
    <row r="104" spans="1:5" x14ac:dyDescent="0.25">
      <c r="A104" t="s">
        <v>49</v>
      </c>
      <c r="B104" s="2">
        <v>138</v>
      </c>
      <c r="C104" s="2" t="s">
        <v>83</v>
      </c>
      <c r="D104" s="2">
        <v>117.48</v>
      </c>
      <c r="E104" s="2">
        <v>157.6</v>
      </c>
    </row>
    <row r="105" spans="1:5" x14ac:dyDescent="0.25">
      <c r="A105" t="s">
        <v>49</v>
      </c>
      <c r="B105" s="2">
        <v>138</v>
      </c>
      <c r="C105" s="2" t="s">
        <v>84</v>
      </c>
      <c r="D105" s="2">
        <v>118.25</v>
      </c>
      <c r="E105" s="2">
        <v>158.63</v>
      </c>
    </row>
    <row r="106" spans="1:5" x14ac:dyDescent="0.25">
      <c r="A106" t="s">
        <v>49</v>
      </c>
      <c r="B106" s="2">
        <v>138</v>
      </c>
      <c r="C106" s="2" t="s">
        <v>72</v>
      </c>
      <c r="D106" s="2">
        <v>99.14</v>
      </c>
      <c r="E106" s="2">
        <v>137.06</v>
      </c>
    </row>
    <row r="107" spans="1:5" x14ac:dyDescent="0.25">
      <c r="A107" t="s">
        <v>49</v>
      </c>
      <c r="B107" s="2">
        <v>138</v>
      </c>
      <c r="C107" s="2" t="s">
        <v>70</v>
      </c>
      <c r="D107" s="2">
        <v>100.36</v>
      </c>
      <c r="E107" s="2">
        <v>138.74</v>
      </c>
    </row>
    <row r="108" spans="1:5" x14ac:dyDescent="0.25">
      <c r="A108" t="s">
        <v>49</v>
      </c>
      <c r="B108" s="2">
        <v>138</v>
      </c>
      <c r="C108" s="2" t="s">
        <v>73</v>
      </c>
      <c r="D108" s="2">
        <v>100.99</v>
      </c>
      <c r="E108" s="2">
        <v>139.6</v>
      </c>
    </row>
    <row r="109" spans="1:5" x14ac:dyDescent="0.25">
      <c r="A109" t="s">
        <v>49</v>
      </c>
      <c r="B109" s="2">
        <v>138</v>
      </c>
      <c r="C109" s="2" t="s">
        <v>71</v>
      </c>
      <c r="D109" s="2">
        <v>101.61</v>
      </c>
      <c r="E109" s="2">
        <v>140.47</v>
      </c>
    </row>
    <row r="110" spans="1:5" x14ac:dyDescent="0.25">
      <c r="A110" t="s">
        <v>51</v>
      </c>
      <c r="B110" s="2">
        <v>136</v>
      </c>
      <c r="C110" s="2" t="s">
        <v>74</v>
      </c>
      <c r="D110" s="2">
        <v>22.45</v>
      </c>
      <c r="E110" s="2">
        <v>30.12</v>
      </c>
    </row>
    <row r="111" spans="1:5" x14ac:dyDescent="0.25">
      <c r="A111" t="s">
        <v>51</v>
      </c>
      <c r="B111" s="2">
        <v>136</v>
      </c>
      <c r="C111" s="2" t="s">
        <v>75</v>
      </c>
      <c r="D111" s="2">
        <v>22.58</v>
      </c>
      <c r="E111" s="2">
        <v>30.29</v>
      </c>
    </row>
    <row r="112" spans="1:5" x14ac:dyDescent="0.25">
      <c r="A112" t="s">
        <v>51</v>
      </c>
      <c r="B112" s="2">
        <v>136</v>
      </c>
      <c r="C112" s="2" t="s">
        <v>76</v>
      </c>
      <c r="D112" s="2">
        <v>22.72</v>
      </c>
      <c r="E112" s="2">
        <v>30.48</v>
      </c>
    </row>
    <row r="113" spans="1:5" x14ac:dyDescent="0.25">
      <c r="A113" t="s">
        <v>51</v>
      </c>
      <c r="B113" s="2">
        <v>136</v>
      </c>
      <c r="C113" s="2" t="s">
        <v>77</v>
      </c>
      <c r="D113" s="2">
        <v>23</v>
      </c>
      <c r="E113" s="2">
        <v>30.85</v>
      </c>
    </row>
    <row r="114" spans="1:5" x14ac:dyDescent="0.25">
      <c r="A114" t="s">
        <v>51</v>
      </c>
      <c r="B114" s="2">
        <v>136</v>
      </c>
      <c r="C114" s="2" t="s">
        <v>78</v>
      </c>
      <c r="D114" s="2">
        <v>23.14</v>
      </c>
      <c r="E114" s="2">
        <v>31.04</v>
      </c>
    </row>
    <row r="115" spans="1:5" x14ac:dyDescent="0.25">
      <c r="A115" t="s">
        <v>51</v>
      </c>
      <c r="B115" s="2">
        <v>136</v>
      </c>
      <c r="C115" s="2" t="s">
        <v>79</v>
      </c>
      <c r="D115" s="2">
        <v>23.29</v>
      </c>
      <c r="E115" s="2">
        <v>31.24</v>
      </c>
    </row>
    <row r="116" spans="1:5" x14ac:dyDescent="0.25">
      <c r="A116" t="s">
        <v>51</v>
      </c>
      <c r="B116" s="2">
        <v>136</v>
      </c>
      <c r="C116" s="2" t="s">
        <v>80</v>
      </c>
      <c r="D116" s="2">
        <v>23.43</v>
      </c>
      <c r="E116" s="2">
        <v>31.43</v>
      </c>
    </row>
    <row r="117" spans="1:5" x14ac:dyDescent="0.25">
      <c r="A117" t="s">
        <v>51</v>
      </c>
      <c r="B117" s="2">
        <v>136</v>
      </c>
      <c r="C117" s="2" t="s">
        <v>81</v>
      </c>
      <c r="D117" s="2">
        <v>23.58</v>
      </c>
      <c r="E117" s="2">
        <v>31.63</v>
      </c>
    </row>
    <row r="118" spans="1:5" x14ac:dyDescent="0.25">
      <c r="A118" t="s">
        <v>51</v>
      </c>
      <c r="B118" s="2">
        <v>136</v>
      </c>
      <c r="C118" s="2" t="s">
        <v>82</v>
      </c>
      <c r="D118" s="2">
        <v>23.88</v>
      </c>
      <c r="E118" s="2">
        <v>32.03</v>
      </c>
    </row>
    <row r="119" spans="1:5" x14ac:dyDescent="0.25">
      <c r="A119" t="s">
        <v>51</v>
      </c>
      <c r="B119" s="2">
        <v>136</v>
      </c>
      <c r="C119" s="2" t="s">
        <v>83</v>
      </c>
      <c r="D119" s="2">
        <v>24.04</v>
      </c>
      <c r="E119" s="2">
        <v>32.25</v>
      </c>
    </row>
    <row r="120" spans="1:5" x14ac:dyDescent="0.25">
      <c r="A120" t="s">
        <v>51</v>
      </c>
      <c r="B120" s="2">
        <v>136</v>
      </c>
      <c r="C120" s="2" t="s">
        <v>84</v>
      </c>
      <c r="D120" s="2">
        <v>24.19</v>
      </c>
      <c r="E120" s="2">
        <v>32.450000000000003</v>
      </c>
    </row>
    <row r="121" spans="1:5" x14ac:dyDescent="0.25">
      <c r="A121" t="s">
        <v>51</v>
      </c>
      <c r="B121" s="2">
        <v>136</v>
      </c>
      <c r="C121" s="2" t="s">
        <v>72</v>
      </c>
      <c r="D121" s="2">
        <v>20.28</v>
      </c>
      <c r="E121" s="2">
        <v>28.04</v>
      </c>
    </row>
    <row r="122" spans="1:5" x14ac:dyDescent="0.25">
      <c r="A122" t="s">
        <v>51</v>
      </c>
      <c r="B122" s="2">
        <v>136</v>
      </c>
      <c r="C122" s="2" t="s">
        <v>70</v>
      </c>
      <c r="D122" s="2">
        <v>20.53</v>
      </c>
      <c r="E122" s="2">
        <v>28.38</v>
      </c>
    </row>
    <row r="123" spans="1:5" x14ac:dyDescent="0.25">
      <c r="A123" t="s">
        <v>51</v>
      </c>
      <c r="B123" s="2">
        <v>136</v>
      </c>
      <c r="C123" s="2" t="s">
        <v>73</v>
      </c>
      <c r="D123" s="2">
        <v>20.66</v>
      </c>
      <c r="E123" s="2">
        <v>28.56</v>
      </c>
    </row>
    <row r="124" spans="1:5" x14ac:dyDescent="0.25">
      <c r="A124" t="s">
        <v>51</v>
      </c>
      <c r="B124" s="2">
        <v>136</v>
      </c>
      <c r="C124" s="2" t="s">
        <v>71</v>
      </c>
      <c r="D124" s="2">
        <v>20.79</v>
      </c>
      <c r="E124" s="2">
        <v>28.74</v>
      </c>
    </row>
    <row r="125" spans="1:5" x14ac:dyDescent="0.25">
      <c r="A125" t="s">
        <v>53</v>
      </c>
      <c r="B125" s="2">
        <v>137</v>
      </c>
      <c r="C125" s="2" t="s">
        <v>74</v>
      </c>
      <c r="D125" s="2">
        <v>32.159999999999997</v>
      </c>
      <c r="E125" s="2">
        <v>43.14</v>
      </c>
    </row>
    <row r="126" spans="1:5" x14ac:dyDescent="0.25">
      <c r="A126" t="s">
        <v>53</v>
      </c>
      <c r="B126" s="2">
        <v>137</v>
      </c>
      <c r="C126" s="2" t="s">
        <v>75</v>
      </c>
      <c r="D126" s="2">
        <v>32.35</v>
      </c>
      <c r="E126" s="2">
        <v>43.4</v>
      </c>
    </row>
    <row r="127" spans="1:5" x14ac:dyDescent="0.25">
      <c r="A127" t="s">
        <v>53</v>
      </c>
      <c r="B127" s="2">
        <v>137</v>
      </c>
      <c r="C127" s="2" t="s">
        <v>76</v>
      </c>
      <c r="D127" s="2">
        <v>32.549999999999997</v>
      </c>
      <c r="E127" s="2">
        <v>43.66</v>
      </c>
    </row>
    <row r="128" spans="1:5" x14ac:dyDescent="0.25">
      <c r="A128" t="s">
        <v>53</v>
      </c>
      <c r="B128" s="2">
        <v>137</v>
      </c>
      <c r="C128" s="2" t="s">
        <v>77</v>
      </c>
      <c r="D128" s="2">
        <v>32.950000000000003</v>
      </c>
      <c r="E128" s="2">
        <v>44.2</v>
      </c>
    </row>
    <row r="129" spans="1:5" x14ac:dyDescent="0.25">
      <c r="A129" t="s">
        <v>53</v>
      </c>
      <c r="B129" s="2">
        <v>137</v>
      </c>
      <c r="C129" s="2" t="s">
        <v>78</v>
      </c>
      <c r="D129" s="2">
        <v>33.159999999999997</v>
      </c>
      <c r="E129" s="2">
        <v>44.48</v>
      </c>
    </row>
    <row r="130" spans="1:5" x14ac:dyDescent="0.25">
      <c r="A130" t="s">
        <v>53</v>
      </c>
      <c r="B130" s="2">
        <v>137</v>
      </c>
      <c r="C130" s="2" t="s">
        <v>79</v>
      </c>
      <c r="D130" s="2">
        <v>33.36</v>
      </c>
      <c r="E130" s="2">
        <v>44.75</v>
      </c>
    </row>
    <row r="131" spans="1:5" x14ac:dyDescent="0.25">
      <c r="A131" t="s">
        <v>53</v>
      </c>
      <c r="B131" s="2">
        <v>137</v>
      </c>
      <c r="C131" s="2" t="s">
        <v>80</v>
      </c>
      <c r="D131" s="2">
        <v>33.57</v>
      </c>
      <c r="E131" s="2">
        <v>45.03</v>
      </c>
    </row>
    <row r="132" spans="1:5" x14ac:dyDescent="0.25">
      <c r="A132" t="s">
        <v>53</v>
      </c>
      <c r="B132" s="2">
        <v>137</v>
      </c>
      <c r="C132" s="2" t="s">
        <v>81</v>
      </c>
      <c r="D132" s="2">
        <v>33.78</v>
      </c>
      <c r="E132" s="2">
        <v>45.31</v>
      </c>
    </row>
    <row r="133" spans="1:5" x14ac:dyDescent="0.25">
      <c r="A133" t="s">
        <v>53</v>
      </c>
      <c r="B133" s="2">
        <v>137</v>
      </c>
      <c r="C133" s="2" t="s">
        <v>82</v>
      </c>
      <c r="D133" s="2">
        <v>34.22</v>
      </c>
      <c r="E133" s="2">
        <v>45.9</v>
      </c>
    </row>
    <row r="134" spans="1:5" x14ac:dyDescent="0.25">
      <c r="A134" t="s">
        <v>53</v>
      </c>
      <c r="B134" s="2">
        <v>137</v>
      </c>
      <c r="C134" s="2" t="s">
        <v>83</v>
      </c>
      <c r="D134" s="2">
        <v>34.44</v>
      </c>
      <c r="E134" s="2">
        <v>46.2</v>
      </c>
    </row>
    <row r="135" spans="1:5" x14ac:dyDescent="0.25">
      <c r="A135" t="s">
        <v>53</v>
      </c>
      <c r="B135" s="2">
        <v>137</v>
      </c>
      <c r="C135" s="2" t="s">
        <v>84</v>
      </c>
      <c r="D135" s="2">
        <v>34.659999999999997</v>
      </c>
      <c r="E135" s="2">
        <v>46.5</v>
      </c>
    </row>
    <row r="136" spans="1:5" x14ac:dyDescent="0.25">
      <c r="A136" t="s">
        <v>53</v>
      </c>
      <c r="B136" s="2">
        <v>137</v>
      </c>
      <c r="C136" s="2" t="s">
        <v>72</v>
      </c>
      <c r="D136" s="2">
        <v>29.06</v>
      </c>
      <c r="E136" s="2">
        <v>40.17</v>
      </c>
    </row>
    <row r="137" spans="1:5" x14ac:dyDescent="0.25">
      <c r="A137" t="s">
        <v>53</v>
      </c>
      <c r="B137" s="2">
        <v>137</v>
      </c>
      <c r="C137" s="2" t="s">
        <v>70</v>
      </c>
      <c r="D137" s="2">
        <v>29.42</v>
      </c>
      <c r="E137" s="2">
        <v>40.67</v>
      </c>
    </row>
    <row r="138" spans="1:5" x14ac:dyDescent="0.25">
      <c r="A138" t="s">
        <v>53</v>
      </c>
      <c r="B138" s="2">
        <v>137</v>
      </c>
      <c r="C138" s="2" t="s">
        <v>73</v>
      </c>
      <c r="D138" s="2">
        <v>29.61</v>
      </c>
      <c r="E138" s="2">
        <v>40.93</v>
      </c>
    </row>
    <row r="139" spans="1:5" x14ac:dyDescent="0.25">
      <c r="A139" t="s">
        <v>53</v>
      </c>
      <c r="B139" s="2">
        <v>137</v>
      </c>
      <c r="C139" s="2" t="s">
        <v>71</v>
      </c>
      <c r="D139" s="2">
        <v>29.78</v>
      </c>
      <c r="E139" s="2">
        <v>41.17</v>
      </c>
    </row>
    <row r="140" spans="1:5" x14ac:dyDescent="0.25">
      <c r="A140" t="s">
        <v>55</v>
      </c>
      <c r="B140" s="2">
        <v>205</v>
      </c>
      <c r="C140" s="2" t="s">
        <v>74</v>
      </c>
      <c r="D140" s="2">
        <v>119.04</v>
      </c>
      <c r="E140" s="2">
        <v>159.69</v>
      </c>
    </row>
    <row r="141" spans="1:5" x14ac:dyDescent="0.25">
      <c r="A141" t="s">
        <v>55</v>
      </c>
      <c r="B141" s="2">
        <v>205</v>
      </c>
      <c r="C141" s="2" t="s">
        <v>75</v>
      </c>
      <c r="D141" s="2">
        <v>119.76</v>
      </c>
      <c r="E141" s="2">
        <v>160.65</v>
      </c>
    </row>
    <row r="142" spans="1:5" x14ac:dyDescent="0.25">
      <c r="A142" t="s">
        <v>55</v>
      </c>
      <c r="B142" s="2">
        <v>205</v>
      </c>
      <c r="C142" s="2" t="s">
        <v>76</v>
      </c>
      <c r="D142" s="2">
        <v>120.49</v>
      </c>
      <c r="E142" s="2">
        <v>161.63</v>
      </c>
    </row>
    <row r="143" spans="1:5" x14ac:dyDescent="0.25">
      <c r="A143" t="s">
        <v>55</v>
      </c>
      <c r="B143" s="2">
        <v>205</v>
      </c>
      <c r="C143" s="2" t="s">
        <v>77</v>
      </c>
      <c r="D143" s="2">
        <v>121.98</v>
      </c>
      <c r="E143" s="2">
        <v>163.63</v>
      </c>
    </row>
    <row r="144" spans="1:5" x14ac:dyDescent="0.25">
      <c r="A144" t="s">
        <v>55</v>
      </c>
      <c r="B144" s="2">
        <v>205</v>
      </c>
      <c r="C144" s="2" t="s">
        <v>78</v>
      </c>
      <c r="D144" s="2">
        <v>122.73</v>
      </c>
      <c r="E144" s="2">
        <v>164.64</v>
      </c>
    </row>
    <row r="145" spans="1:5" x14ac:dyDescent="0.25">
      <c r="A145" t="s">
        <v>55</v>
      </c>
      <c r="B145" s="2">
        <v>205</v>
      </c>
      <c r="C145" s="2" t="s">
        <v>79</v>
      </c>
      <c r="D145" s="2">
        <v>123.5</v>
      </c>
      <c r="E145" s="2">
        <v>165.67</v>
      </c>
    </row>
    <row r="146" spans="1:5" x14ac:dyDescent="0.25">
      <c r="A146" t="s">
        <v>55</v>
      </c>
      <c r="B146" s="2">
        <v>205</v>
      </c>
      <c r="C146" s="2" t="s">
        <v>80</v>
      </c>
      <c r="D146" s="2">
        <v>124.28</v>
      </c>
      <c r="E146" s="2">
        <v>166.72</v>
      </c>
    </row>
    <row r="147" spans="1:5" x14ac:dyDescent="0.25">
      <c r="A147" t="s">
        <v>55</v>
      </c>
      <c r="B147" s="2">
        <v>205</v>
      </c>
      <c r="C147" s="2" t="s">
        <v>81</v>
      </c>
      <c r="D147" s="2">
        <v>125.06</v>
      </c>
      <c r="E147" s="2">
        <v>167.76</v>
      </c>
    </row>
    <row r="148" spans="1:5" x14ac:dyDescent="0.25">
      <c r="A148" t="s">
        <v>55</v>
      </c>
      <c r="B148" s="2">
        <v>205</v>
      </c>
      <c r="C148" s="2" t="s">
        <v>82</v>
      </c>
      <c r="D148" s="2">
        <v>126.67</v>
      </c>
      <c r="E148" s="2">
        <v>169.92</v>
      </c>
    </row>
    <row r="149" spans="1:5" x14ac:dyDescent="0.25">
      <c r="A149" t="s">
        <v>55</v>
      </c>
      <c r="B149" s="2">
        <v>205</v>
      </c>
      <c r="C149" s="2" t="s">
        <v>83</v>
      </c>
      <c r="D149" s="2">
        <v>127.48</v>
      </c>
      <c r="E149" s="2">
        <v>171.01</v>
      </c>
    </row>
    <row r="150" spans="1:5" x14ac:dyDescent="0.25">
      <c r="A150" t="s">
        <v>55</v>
      </c>
      <c r="B150" s="2">
        <v>205</v>
      </c>
      <c r="C150" s="2" t="s">
        <v>84</v>
      </c>
      <c r="D150" s="2">
        <v>128.31</v>
      </c>
      <c r="E150" s="2">
        <v>172.12</v>
      </c>
    </row>
    <row r="151" spans="1:5" x14ac:dyDescent="0.25">
      <c r="A151" t="s">
        <v>55</v>
      </c>
      <c r="B151" s="2">
        <v>205</v>
      </c>
      <c r="C151" s="2" t="s">
        <v>72</v>
      </c>
      <c r="D151" s="2">
        <v>107.58</v>
      </c>
      <c r="E151" s="2">
        <v>148.71</v>
      </c>
    </row>
    <row r="152" spans="1:5" x14ac:dyDescent="0.25">
      <c r="A152" t="s">
        <v>55</v>
      </c>
      <c r="B152" s="2">
        <v>205</v>
      </c>
      <c r="C152" s="2" t="s">
        <v>70</v>
      </c>
      <c r="D152" s="2">
        <v>108.91</v>
      </c>
      <c r="E152" s="2">
        <v>150.55000000000001</v>
      </c>
    </row>
    <row r="153" spans="1:5" x14ac:dyDescent="0.25">
      <c r="A153" t="s">
        <v>55</v>
      </c>
      <c r="B153" s="2">
        <v>205</v>
      </c>
      <c r="C153" s="2" t="s">
        <v>73</v>
      </c>
      <c r="D153" s="2">
        <v>109.58</v>
      </c>
      <c r="E153" s="2">
        <v>151.47999999999999</v>
      </c>
    </row>
    <row r="154" spans="1:5" x14ac:dyDescent="0.25">
      <c r="A154" t="s">
        <v>55</v>
      </c>
      <c r="B154" s="2">
        <v>205</v>
      </c>
      <c r="C154" s="2" t="s">
        <v>71</v>
      </c>
      <c r="D154" s="2">
        <v>110.26</v>
      </c>
      <c r="E154" s="2">
        <v>152.43</v>
      </c>
    </row>
    <row r="155" spans="1:5" x14ac:dyDescent="0.25">
      <c r="A155" t="s">
        <v>57</v>
      </c>
      <c r="B155" s="2">
        <v>207</v>
      </c>
      <c r="C155" s="2" t="s">
        <v>74</v>
      </c>
      <c r="D155" s="2">
        <v>242.65</v>
      </c>
      <c r="E155" s="2">
        <v>325.51</v>
      </c>
    </row>
    <row r="156" spans="1:5" x14ac:dyDescent="0.25">
      <c r="A156" t="s">
        <v>57</v>
      </c>
      <c r="B156" s="2">
        <v>207</v>
      </c>
      <c r="C156" s="2" t="s">
        <v>75</v>
      </c>
      <c r="D156" s="2">
        <v>244.12</v>
      </c>
      <c r="E156" s="2">
        <v>327.48</v>
      </c>
    </row>
    <row r="157" spans="1:5" x14ac:dyDescent="0.25">
      <c r="A157" t="s">
        <v>57</v>
      </c>
      <c r="B157" s="2">
        <v>207</v>
      </c>
      <c r="C157" s="2" t="s">
        <v>76</v>
      </c>
      <c r="D157" s="2">
        <v>245.61</v>
      </c>
      <c r="E157" s="2">
        <v>329.48</v>
      </c>
    </row>
    <row r="158" spans="1:5" x14ac:dyDescent="0.25">
      <c r="A158" t="s">
        <v>57</v>
      </c>
      <c r="B158" s="2">
        <v>207</v>
      </c>
      <c r="C158" s="2" t="s">
        <v>77</v>
      </c>
      <c r="D158" s="2">
        <v>248.64</v>
      </c>
      <c r="E158" s="2">
        <v>333.54</v>
      </c>
    </row>
    <row r="159" spans="1:5" x14ac:dyDescent="0.25">
      <c r="A159" t="s">
        <v>57</v>
      </c>
      <c r="B159" s="2">
        <v>207</v>
      </c>
      <c r="C159" s="2" t="s">
        <v>78</v>
      </c>
      <c r="D159" s="2">
        <v>250.19</v>
      </c>
      <c r="E159" s="2">
        <v>335.62</v>
      </c>
    </row>
    <row r="160" spans="1:5" x14ac:dyDescent="0.25">
      <c r="A160" t="s">
        <v>57</v>
      </c>
      <c r="B160" s="2">
        <v>207</v>
      </c>
      <c r="C160" s="2" t="s">
        <v>79</v>
      </c>
      <c r="D160" s="2">
        <v>251.75</v>
      </c>
      <c r="E160" s="2">
        <v>337.71</v>
      </c>
    </row>
    <row r="161" spans="1:5" x14ac:dyDescent="0.25">
      <c r="A161" t="s">
        <v>57</v>
      </c>
      <c r="B161" s="2">
        <v>207</v>
      </c>
      <c r="C161" s="2" t="s">
        <v>80</v>
      </c>
      <c r="D161" s="2">
        <v>253.33</v>
      </c>
      <c r="E161" s="2">
        <v>339.83</v>
      </c>
    </row>
    <row r="162" spans="1:5" x14ac:dyDescent="0.25">
      <c r="A162" t="s">
        <v>57</v>
      </c>
      <c r="B162" s="2">
        <v>207</v>
      </c>
      <c r="C162" s="2" t="s">
        <v>81</v>
      </c>
      <c r="D162" s="2">
        <v>254.94</v>
      </c>
      <c r="E162" s="2">
        <v>341.99</v>
      </c>
    </row>
    <row r="163" spans="1:5" x14ac:dyDescent="0.25">
      <c r="A163" t="s">
        <v>57</v>
      </c>
      <c r="B163" s="2">
        <v>207</v>
      </c>
      <c r="C163" s="2" t="s">
        <v>82</v>
      </c>
      <c r="D163" s="2">
        <v>258.20999999999998</v>
      </c>
      <c r="E163" s="2">
        <v>346.38</v>
      </c>
    </row>
    <row r="164" spans="1:5" x14ac:dyDescent="0.25">
      <c r="A164" t="s">
        <v>57</v>
      </c>
      <c r="B164" s="2">
        <v>207</v>
      </c>
      <c r="C164" s="2" t="s">
        <v>83</v>
      </c>
      <c r="D164" s="2">
        <v>259.87</v>
      </c>
      <c r="E164" s="2">
        <v>348.61</v>
      </c>
    </row>
    <row r="165" spans="1:5" x14ac:dyDescent="0.25">
      <c r="A165" t="s">
        <v>57</v>
      </c>
      <c r="B165" s="2">
        <v>207</v>
      </c>
      <c r="C165" s="2" t="s">
        <v>84</v>
      </c>
      <c r="D165" s="2">
        <v>261.56</v>
      </c>
      <c r="E165" s="2">
        <v>350.87</v>
      </c>
    </row>
    <row r="166" spans="1:5" x14ac:dyDescent="0.25">
      <c r="A166" t="s">
        <v>57</v>
      </c>
      <c r="B166" s="2">
        <v>207</v>
      </c>
      <c r="C166" s="2" t="s">
        <v>72</v>
      </c>
      <c r="D166" s="2">
        <v>219.29</v>
      </c>
      <c r="E166" s="2">
        <v>303.14999999999998</v>
      </c>
    </row>
    <row r="167" spans="1:5" x14ac:dyDescent="0.25">
      <c r="A167" t="s">
        <v>57</v>
      </c>
      <c r="B167" s="2">
        <v>207</v>
      </c>
      <c r="C167" s="2" t="s">
        <v>70</v>
      </c>
      <c r="D167" s="2">
        <v>221.99</v>
      </c>
      <c r="E167" s="2">
        <v>306.88</v>
      </c>
    </row>
    <row r="168" spans="1:5" x14ac:dyDescent="0.25">
      <c r="A168" t="s">
        <v>57</v>
      </c>
      <c r="B168" s="2">
        <v>207</v>
      </c>
      <c r="C168" s="2" t="s">
        <v>73</v>
      </c>
      <c r="D168" s="2">
        <v>223.38</v>
      </c>
      <c r="E168" s="2">
        <v>308.8</v>
      </c>
    </row>
    <row r="169" spans="1:5" x14ac:dyDescent="0.25">
      <c r="A169" t="s">
        <v>57</v>
      </c>
      <c r="B169" s="2">
        <v>207</v>
      </c>
      <c r="C169" s="2" t="s">
        <v>71</v>
      </c>
      <c r="D169" s="2">
        <v>224.77</v>
      </c>
      <c r="E169" s="2">
        <v>310.72000000000003</v>
      </c>
    </row>
    <row r="170" spans="1:5" x14ac:dyDescent="0.25">
      <c r="A170" t="s">
        <v>59</v>
      </c>
      <c r="B170" s="2">
        <v>130</v>
      </c>
      <c r="C170" s="2" t="s">
        <v>74</v>
      </c>
      <c r="D170" s="2">
        <v>305.76</v>
      </c>
      <c r="E170" s="2">
        <v>410.17</v>
      </c>
    </row>
    <row r="171" spans="1:5" x14ac:dyDescent="0.25">
      <c r="A171" t="s">
        <v>59</v>
      </c>
      <c r="B171" s="2">
        <v>130</v>
      </c>
      <c r="C171" s="2" t="s">
        <v>75</v>
      </c>
      <c r="D171" s="2">
        <v>307.61</v>
      </c>
      <c r="E171" s="2">
        <v>412.65</v>
      </c>
    </row>
    <row r="172" spans="1:5" x14ac:dyDescent="0.25">
      <c r="A172" t="s">
        <v>59</v>
      </c>
      <c r="B172" s="2">
        <v>130</v>
      </c>
      <c r="C172" s="2" t="s">
        <v>76</v>
      </c>
      <c r="D172" s="2">
        <v>309.49</v>
      </c>
      <c r="E172" s="2">
        <v>415.17</v>
      </c>
    </row>
    <row r="173" spans="1:5" x14ac:dyDescent="0.25">
      <c r="A173" t="s">
        <v>59</v>
      </c>
      <c r="B173" s="2">
        <v>130</v>
      </c>
      <c r="C173" s="2" t="s">
        <v>77</v>
      </c>
      <c r="D173" s="2">
        <v>313.31</v>
      </c>
      <c r="E173" s="2">
        <v>420.29</v>
      </c>
    </row>
    <row r="174" spans="1:5" x14ac:dyDescent="0.25">
      <c r="A174" t="s">
        <v>59</v>
      </c>
      <c r="B174" s="2">
        <v>130</v>
      </c>
      <c r="C174" s="2" t="s">
        <v>78</v>
      </c>
      <c r="D174" s="2">
        <v>315.25</v>
      </c>
      <c r="E174" s="2">
        <v>422.9</v>
      </c>
    </row>
    <row r="175" spans="1:5" x14ac:dyDescent="0.25">
      <c r="A175" t="s">
        <v>59</v>
      </c>
      <c r="B175" s="2">
        <v>130</v>
      </c>
      <c r="C175" s="2" t="s">
        <v>79</v>
      </c>
      <c r="D175" s="2">
        <v>317.23</v>
      </c>
      <c r="E175" s="2">
        <v>425.55</v>
      </c>
    </row>
    <row r="176" spans="1:5" x14ac:dyDescent="0.25">
      <c r="A176" t="s">
        <v>59</v>
      </c>
      <c r="B176" s="2">
        <v>130</v>
      </c>
      <c r="C176" s="2" t="s">
        <v>80</v>
      </c>
      <c r="D176" s="2">
        <v>319.22000000000003</v>
      </c>
      <c r="E176" s="2">
        <v>428.22</v>
      </c>
    </row>
    <row r="177" spans="1:5" x14ac:dyDescent="0.25">
      <c r="A177" t="s">
        <v>59</v>
      </c>
      <c r="B177" s="2">
        <v>130</v>
      </c>
      <c r="C177" s="2" t="s">
        <v>81</v>
      </c>
      <c r="D177" s="2">
        <v>321.24</v>
      </c>
      <c r="E177" s="2">
        <v>430.93</v>
      </c>
    </row>
    <row r="178" spans="1:5" x14ac:dyDescent="0.25">
      <c r="A178" t="s">
        <v>59</v>
      </c>
      <c r="B178" s="2">
        <v>130</v>
      </c>
      <c r="C178" s="2" t="s">
        <v>82</v>
      </c>
      <c r="D178" s="2">
        <v>325.36</v>
      </c>
      <c r="E178" s="2">
        <v>436.46</v>
      </c>
    </row>
    <row r="179" spans="1:5" x14ac:dyDescent="0.25">
      <c r="A179" t="s">
        <v>59</v>
      </c>
      <c r="B179" s="2">
        <v>130</v>
      </c>
      <c r="C179" s="2" t="s">
        <v>83</v>
      </c>
      <c r="D179" s="2">
        <v>327.45999999999998</v>
      </c>
      <c r="E179" s="2">
        <v>439.28</v>
      </c>
    </row>
    <row r="180" spans="1:5" x14ac:dyDescent="0.25">
      <c r="A180" t="s">
        <v>59</v>
      </c>
      <c r="B180" s="2">
        <v>130</v>
      </c>
      <c r="C180" s="2" t="s">
        <v>84</v>
      </c>
      <c r="D180" s="2">
        <v>329.58</v>
      </c>
      <c r="E180" s="2">
        <v>442.12</v>
      </c>
    </row>
    <row r="181" spans="1:5" x14ac:dyDescent="0.25">
      <c r="A181" t="s">
        <v>59</v>
      </c>
      <c r="B181" s="2">
        <v>130</v>
      </c>
      <c r="C181" s="2" t="s">
        <v>72</v>
      </c>
      <c r="D181" s="2">
        <v>276.32</v>
      </c>
      <c r="E181" s="2">
        <v>381.99</v>
      </c>
    </row>
    <row r="182" spans="1:5" x14ac:dyDescent="0.25">
      <c r="A182" t="s">
        <v>59</v>
      </c>
      <c r="B182" s="2">
        <v>130</v>
      </c>
      <c r="C182" s="2" t="s">
        <v>70</v>
      </c>
      <c r="D182" s="2">
        <v>279.73</v>
      </c>
      <c r="E182" s="2">
        <v>386.7</v>
      </c>
    </row>
    <row r="183" spans="1:5" x14ac:dyDescent="0.25">
      <c r="A183" t="s">
        <v>59</v>
      </c>
      <c r="B183" s="2">
        <v>130</v>
      </c>
      <c r="C183" s="2" t="s">
        <v>73</v>
      </c>
      <c r="D183" s="2">
        <v>281.45999999999998</v>
      </c>
      <c r="E183" s="2">
        <v>389.1</v>
      </c>
    </row>
    <row r="184" spans="1:5" x14ac:dyDescent="0.25">
      <c r="A184" t="s">
        <v>59</v>
      </c>
      <c r="B184" s="2">
        <v>130</v>
      </c>
      <c r="C184" s="2" t="s">
        <v>71</v>
      </c>
      <c r="D184" s="2">
        <v>283.23</v>
      </c>
      <c r="E184" s="2">
        <v>391.54</v>
      </c>
    </row>
    <row r="185" spans="1:5" x14ac:dyDescent="0.25">
      <c r="A185" t="s">
        <v>61</v>
      </c>
      <c r="B185" s="2">
        <v>62</v>
      </c>
      <c r="C185" s="2" t="s">
        <v>74</v>
      </c>
      <c r="D185" s="2">
        <v>84.92</v>
      </c>
      <c r="E185" s="2">
        <v>113.92</v>
      </c>
    </row>
    <row r="186" spans="1:5" x14ac:dyDescent="0.25">
      <c r="A186" t="s">
        <v>61</v>
      </c>
      <c r="B186" s="2">
        <v>62</v>
      </c>
      <c r="C186" s="2" t="s">
        <v>75</v>
      </c>
      <c r="D186" s="2">
        <v>85.43</v>
      </c>
      <c r="E186" s="2">
        <v>114.6</v>
      </c>
    </row>
    <row r="187" spans="1:5" x14ac:dyDescent="0.25">
      <c r="A187" t="s">
        <v>61</v>
      </c>
      <c r="B187" s="2">
        <v>62</v>
      </c>
      <c r="C187" s="2" t="s">
        <v>76</v>
      </c>
      <c r="D187" s="2">
        <v>85.95</v>
      </c>
      <c r="E187" s="2">
        <v>115.3</v>
      </c>
    </row>
    <row r="188" spans="1:5" x14ac:dyDescent="0.25">
      <c r="A188" t="s">
        <v>61</v>
      </c>
      <c r="B188" s="2">
        <v>62</v>
      </c>
      <c r="C188" s="2" t="s">
        <v>77</v>
      </c>
      <c r="D188" s="2">
        <v>87.01</v>
      </c>
      <c r="E188" s="2">
        <v>116.72</v>
      </c>
    </row>
    <row r="189" spans="1:5" x14ac:dyDescent="0.25">
      <c r="A189" t="s">
        <v>61</v>
      </c>
      <c r="B189" s="2">
        <v>62</v>
      </c>
      <c r="C189" s="2" t="s">
        <v>78</v>
      </c>
      <c r="D189" s="2">
        <v>87.55</v>
      </c>
      <c r="E189" s="2">
        <v>117.45</v>
      </c>
    </row>
    <row r="190" spans="1:5" x14ac:dyDescent="0.25">
      <c r="A190" t="s">
        <v>61</v>
      </c>
      <c r="B190" s="2">
        <v>62</v>
      </c>
      <c r="C190" s="2" t="s">
        <v>79</v>
      </c>
      <c r="D190" s="2">
        <v>88.1</v>
      </c>
      <c r="E190" s="2">
        <v>118.18</v>
      </c>
    </row>
    <row r="191" spans="1:5" x14ac:dyDescent="0.25">
      <c r="A191" t="s">
        <v>61</v>
      </c>
      <c r="B191" s="2">
        <v>62</v>
      </c>
      <c r="C191" s="2" t="s">
        <v>80</v>
      </c>
      <c r="D191" s="2">
        <v>88.65</v>
      </c>
      <c r="E191" s="2">
        <v>118.92</v>
      </c>
    </row>
    <row r="192" spans="1:5" x14ac:dyDescent="0.25">
      <c r="A192" t="s">
        <v>61</v>
      </c>
      <c r="B192" s="2">
        <v>62</v>
      </c>
      <c r="C192" s="2" t="s">
        <v>81</v>
      </c>
      <c r="D192" s="2">
        <v>89.22</v>
      </c>
      <c r="E192" s="2">
        <v>119.69</v>
      </c>
    </row>
    <row r="193" spans="1:5" x14ac:dyDescent="0.25">
      <c r="A193" t="s">
        <v>61</v>
      </c>
      <c r="B193" s="2">
        <v>62</v>
      </c>
      <c r="C193" s="2" t="s">
        <v>82</v>
      </c>
      <c r="D193" s="2">
        <v>90.36</v>
      </c>
      <c r="E193" s="2">
        <v>121.21</v>
      </c>
    </row>
    <row r="194" spans="1:5" x14ac:dyDescent="0.25">
      <c r="A194" t="s">
        <v>61</v>
      </c>
      <c r="B194" s="2">
        <v>62</v>
      </c>
      <c r="C194" s="2" t="s">
        <v>83</v>
      </c>
      <c r="D194" s="2">
        <v>90.94</v>
      </c>
      <c r="E194" s="2">
        <v>121.99</v>
      </c>
    </row>
    <row r="195" spans="1:5" x14ac:dyDescent="0.25">
      <c r="A195" t="s">
        <v>61</v>
      </c>
      <c r="B195" s="2">
        <v>62</v>
      </c>
      <c r="C195" s="2" t="s">
        <v>84</v>
      </c>
      <c r="D195" s="2">
        <v>91.53</v>
      </c>
      <c r="E195" s="2">
        <v>122.78</v>
      </c>
    </row>
    <row r="196" spans="1:5" x14ac:dyDescent="0.25">
      <c r="A196" t="s">
        <v>61</v>
      </c>
      <c r="B196" s="2">
        <v>62</v>
      </c>
      <c r="C196" s="2" t="s">
        <v>72</v>
      </c>
      <c r="D196" s="2">
        <v>76.739999999999995</v>
      </c>
      <c r="E196" s="2">
        <v>106.09</v>
      </c>
    </row>
    <row r="197" spans="1:5" x14ac:dyDescent="0.25">
      <c r="A197" t="s">
        <v>61</v>
      </c>
      <c r="B197" s="2">
        <v>62</v>
      </c>
      <c r="C197" s="2" t="s">
        <v>70</v>
      </c>
      <c r="D197" s="2">
        <v>77.680000000000007</v>
      </c>
      <c r="E197" s="2">
        <v>107.39</v>
      </c>
    </row>
    <row r="198" spans="1:5" x14ac:dyDescent="0.25">
      <c r="A198" t="s">
        <v>61</v>
      </c>
      <c r="B198" s="2">
        <v>62</v>
      </c>
      <c r="C198" s="2" t="s">
        <v>73</v>
      </c>
      <c r="D198" s="2">
        <v>78.17</v>
      </c>
      <c r="E198" s="2">
        <v>108.06</v>
      </c>
    </row>
    <row r="199" spans="1:5" x14ac:dyDescent="0.25">
      <c r="A199" t="s">
        <v>61</v>
      </c>
      <c r="B199" s="2">
        <v>62</v>
      </c>
      <c r="C199" s="2" t="s">
        <v>71</v>
      </c>
      <c r="D199" s="2">
        <v>78.66</v>
      </c>
      <c r="E199" s="2">
        <v>108.74</v>
      </c>
    </row>
    <row r="200" spans="1:5" x14ac:dyDescent="0.25">
      <c r="A200" t="s">
        <v>63</v>
      </c>
      <c r="B200" s="2">
        <v>196</v>
      </c>
      <c r="C200" s="2" t="s">
        <v>74</v>
      </c>
      <c r="D200" s="2">
        <v>41.8</v>
      </c>
      <c r="E200" s="2">
        <v>56.07</v>
      </c>
    </row>
    <row r="201" spans="1:5" x14ac:dyDescent="0.25">
      <c r="A201" t="s">
        <v>63</v>
      </c>
      <c r="B201" s="2">
        <v>196</v>
      </c>
      <c r="C201" s="2" t="s">
        <v>75</v>
      </c>
      <c r="D201" s="2">
        <v>42.05</v>
      </c>
      <c r="E201" s="2">
        <v>56.41</v>
      </c>
    </row>
    <row r="202" spans="1:5" x14ac:dyDescent="0.25">
      <c r="A202" t="s">
        <v>63</v>
      </c>
      <c r="B202" s="2">
        <v>196</v>
      </c>
      <c r="C202" s="2" t="s">
        <v>76</v>
      </c>
      <c r="D202" s="2">
        <v>42.3</v>
      </c>
      <c r="E202" s="2">
        <v>56.74</v>
      </c>
    </row>
    <row r="203" spans="1:5" x14ac:dyDescent="0.25">
      <c r="A203" t="s">
        <v>63</v>
      </c>
      <c r="B203" s="2">
        <v>196</v>
      </c>
      <c r="C203" s="2" t="s">
        <v>77</v>
      </c>
      <c r="D203" s="2">
        <v>42.83</v>
      </c>
      <c r="E203" s="2">
        <v>57.45</v>
      </c>
    </row>
    <row r="204" spans="1:5" x14ac:dyDescent="0.25">
      <c r="A204" t="s">
        <v>63</v>
      </c>
      <c r="B204" s="2">
        <v>196</v>
      </c>
      <c r="C204" s="2" t="s">
        <v>78</v>
      </c>
      <c r="D204" s="2">
        <v>43.09</v>
      </c>
      <c r="E204" s="2">
        <v>57.8</v>
      </c>
    </row>
    <row r="205" spans="1:5" x14ac:dyDescent="0.25">
      <c r="A205" t="s">
        <v>63</v>
      </c>
      <c r="B205" s="2">
        <v>196</v>
      </c>
      <c r="C205" s="2" t="s">
        <v>79</v>
      </c>
      <c r="D205" s="2">
        <v>43.36</v>
      </c>
      <c r="E205" s="2">
        <v>58.17</v>
      </c>
    </row>
    <row r="206" spans="1:5" x14ac:dyDescent="0.25">
      <c r="A206" t="s">
        <v>63</v>
      </c>
      <c r="B206" s="2">
        <v>196</v>
      </c>
      <c r="C206" s="2" t="s">
        <v>80</v>
      </c>
      <c r="D206" s="2">
        <v>43.64</v>
      </c>
      <c r="E206" s="2">
        <v>58.54</v>
      </c>
    </row>
    <row r="207" spans="1:5" x14ac:dyDescent="0.25">
      <c r="A207" t="s">
        <v>63</v>
      </c>
      <c r="B207" s="2">
        <v>196</v>
      </c>
      <c r="C207" s="2" t="s">
        <v>81</v>
      </c>
      <c r="D207" s="2">
        <v>43.91</v>
      </c>
      <c r="E207" s="2">
        <v>58.9</v>
      </c>
    </row>
    <row r="208" spans="1:5" x14ac:dyDescent="0.25">
      <c r="A208" t="s">
        <v>63</v>
      </c>
      <c r="B208" s="2">
        <v>196</v>
      </c>
      <c r="C208" s="2" t="s">
        <v>82</v>
      </c>
      <c r="D208" s="2">
        <v>44.47</v>
      </c>
      <c r="E208" s="2">
        <v>59.65</v>
      </c>
    </row>
    <row r="209" spans="1:5" x14ac:dyDescent="0.25">
      <c r="A209" t="s">
        <v>63</v>
      </c>
      <c r="B209" s="2">
        <v>196</v>
      </c>
      <c r="C209" s="2" t="s">
        <v>83</v>
      </c>
      <c r="D209" s="2">
        <v>44.76</v>
      </c>
      <c r="E209" s="2">
        <v>60.04</v>
      </c>
    </row>
    <row r="210" spans="1:5" x14ac:dyDescent="0.25">
      <c r="A210" t="s">
        <v>63</v>
      </c>
      <c r="B210" s="2">
        <v>196</v>
      </c>
      <c r="C210" s="2" t="s">
        <v>84</v>
      </c>
      <c r="D210" s="2">
        <v>45.05</v>
      </c>
      <c r="E210" s="2">
        <v>60.43</v>
      </c>
    </row>
    <row r="211" spans="1:5" x14ac:dyDescent="0.25">
      <c r="A211" t="s">
        <v>63</v>
      </c>
      <c r="B211" s="2">
        <v>196</v>
      </c>
      <c r="C211" s="2" t="s">
        <v>72</v>
      </c>
      <c r="D211" s="2">
        <v>42.3</v>
      </c>
      <c r="E211" s="2">
        <v>56.74</v>
      </c>
    </row>
    <row r="212" spans="1:5" x14ac:dyDescent="0.25">
      <c r="A212" t="s">
        <v>63</v>
      </c>
      <c r="B212" s="2">
        <v>196</v>
      </c>
      <c r="C212" s="2" t="s">
        <v>70</v>
      </c>
      <c r="D212" s="2">
        <v>42.83</v>
      </c>
      <c r="E212" s="2">
        <v>57.45</v>
      </c>
    </row>
    <row r="213" spans="1:5" x14ac:dyDescent="0.25">
      <c r="A213" t="s">
        <v>63</v>
      </c>
      <c r="B213" s="2">
        <v>196</v>
      </c>
      <c r="C213" s="2" t="s">
        <v>73</v>
      </c>
      <c r="D213" s="2">
        <v>43.09</v>
      </c>
      <c r="E213" s="2">
        <v>57.8</v>
      </c>
    </row>
    <row r="214" spans="1:5" x14ac:dyDescent="0.25">
      <c r="A214" t="s">
        <v>63</v>
      </c>
      <c r="B214" s="2">
        <v>196</v>
      </c>
      <c r="C214" s="2" t="s">
        <v>71</v>
      </c>
      <c r="D214" s="2">
        <v>43.36</v>
      </c>
      <c r="E214" s="2">
        <v>58.17</v>
      </c>
    </row>
    <row r="215" spans="1:5" x14ac:dyDescent="0.25">
      <c r="A215" t="s">
        <v>65</v>
      </c>
      <c r="B215" s="2">
        <v>140</v>
      </c>
      <c r="C215" s="2" t="s">
        <v>74</v>
      </c>
      <c r="D215" s="2">
        <v>37.24</v>
      </c>
      <c r="E215" s="2">
        <v>49.96</v>
      </c>
    </row>
    <row r="216" spans="1:5" x14ac:dyDescent="0.25">
      <c r="A216" t="s">
        <v>65</v>
      </c>
      <c r="B216" s="2">
        <v>140</v>
      </c>
      <c r="C216" s="2" t="s">
        <v>75</v>
      </c>
      <c r="D216" s="2">
        <v>37.47</v>
      </c>
      <c r="E216" s="2">
        <v>50.26</v>
      </c>
    </row>
    <row r="217" spans="1:5" x14ac:dyDescent="0.25">
      <c r="A217" t="s">
        <v>65</v>
      </c>
      <c r="B217" s="2">
        <v>140</v>
      </c>
      <c r="C217" s="2" t="s">
        <v>76</v>
      </c>
      <c r="D217" s="2">
        <v>37.700000000000003</v>
      </c>
      <c r="E217" s="2">
        <v>50.57</v>
      </c>
    </row>
    <row r="218" spans="1:5" x14ac:dyDescent="0.25">
      <c r="A218" t="s">
        <v>65</v>
      </c>
      <c r="B218" s="2">
        <v>140</v>
      </c>
      <c r="C218" s="2" t="s">
        <v>77</v>
      </c>
      <c r="D218" s="2">
        <v>38.159999999999997</v>
      </c>
      <c r="E218" s="2">
        <v>51.19</v>
      </c>
    </row>
    <row r="219" spans="1:5" x14ac:dyDescent="0.25">
      <c r="A219" t="s">
        <v>65</v>
      </c>
      <c r="B219" s="2">
        <v>140</v>
      </c>
      <c r="C219" s="2" t="s">
        <v>78</v>
      </c>
      <c r="D219" s="2">
        <v>38.4</v>
      </c>
      <c r="E219" s="2">
        <v>51.51</v>
      </c>
    </row>
    <row r="220" spans="1:5" x14ac:dyDescent="0.25">
      <c r="A220" t="s">
        <v>65</v>
      </c>
      <c r="B220" s="2">
        <v>140</v>
      </c>
      <c r="C220" s="2" t="s">
        <v>79</v>
      </c>
      <c r="D220" s="2">
        <v>38.64</v>
      </c>
      <c r="E220" s="2">
        <v>51.83</v>
      </c>
    </row>
    <row r="221" spans="1:5" x14ac:dyDescent="0.25">
      <c r="A221" t="s">
        <v>65</v>
      </c>
      <c r="B221" s="2">
        <v>140</v>
      </c>
      <c r="C221" s="2" t="s">
        <v>80</v>
      </c>
      <c r="D221" s="2">
        <v>38.880000000000003</v>
      </c>
      <c r="E221" s="2">
        <v>52.16</v>
      </c>
    </row>
    <row r="222" spans="1:5" x14ac:dyDescent="0.25">
      <c r="A222" t="s">
        <v>65</v>
      </c>
      <c r="B222" s="2">
        <v>140</v>
      </c>
      <c r="C222" s="2" t="s">
        <v>81</v>
      </c>
      <c r="D222" s="2">
        <v>39.130000000000003</v>
      </c>
      <c r="E222" s="2">
        <v>52.49</v>
      </c>
    </row>
    <row r="223" spans="1:5" x14ac:dyDescent="0.25">
      <c r="A223" t="s">
        <v>65</v>
      </c>
      <c r="B223" s="2">
        <v>140</v>
      </c>
      <c r="C223" s="2" t="s">
        <v>82</v>
      </c>
      <c r="D223" s="2">
        <v>39.630000000000003</v>
      </c>
      <c r="E223" s="2">
        <v>53.16</v>
      </c>
    </row>
    <row r="224" spans="1:5" x14ac:dyDescent="0.25">
      <c r="A224" t="s">
        <v>65</v>
      </c>
      <c r="B224" s="2">
        <v>140</v>
      </c>
      <c r="C224" s="2" t="s">
        <v>83</v>
      </c>
      <c r="D224" s="2">
        <v>39.880000000000003</v>
      </c>
      <c r="E224" s="2">
        <v>53.5</v>
      </c>
    </row>
    <row r="225" spans="1:5" x14ac:dyDescent="0.25">
      <c r="A225" t="s">
        <v>65</v>
      </c>
      <c r="B225" s="2">
        <v>140</v>
      </c>
      <c r="C225" s="2" t="s">
        <v>84</v>
      </c>
      <c r="D225" s="2">
        <v>40.14</v>
      </c>
      <c r="E225" s="2">
        <v>53.85</v>
      </c>
    </row>
    <row r="226" spans="1:5" x14ac:dyDescent="0.25">
      <c r="A226" t="s">
        <v>65</v>
      </c>
      <c r="B226" s="2">
        <v>140</v>
      </c>
      <c r="C226" s="2" t="s">
        <v>72</v>
      </c>
      <c r="D226" s="2">
        <v>33.659999999999997</v>
      </c>
      <c r="E226" s="2">
        <v>46.53</v>
      </c>
    </row>
    <row r="227" spans="1:5" x14ac:dyDescent="0.25">
      <c r="A227" t="s">
        <v>65</v>
      </c>
      <c r="B227" s="2">
        <v>140</v>
      </c>
      <c r="C227" s="2" t="s">
        <v>70</v>
      </c>
      <c r="D227" s="2">
        <v>34.07</v>
      </c>
      <c r="E227" s="2">
        <v>47.1</v>
      </c>
    </row>
    <row r="228" spans="1:5" x14ac:dyDescent="0.25">
      <c r="A228" t="s">
        <v>65</v>
      </c>
      <c r="B228" s="2">
        <v>140</v>
      </c>
      <c r="C228" s="2" t="s">
        <v>73</v>
      </c>
      <c r="D228" s="2">
        <v>34.28</v>
      </c>
      <c r="E228" s="2">
        <v>47.39</v>
      </c>
    </row>
    <row r="229" spans="1:5" x14ac:dyDescent="0.25">
      <c r="A229" t="s">
        <v>65</v>
      </c>
      <c r="B229" s="2">
        <v>140</v>
      </c>
      <c r="C229" s="2" t="s">
        <v>71</v>
      </c>
      <c r="D229" s="2">
        <v>34.5</v>
      </c>
      <c r="E229" s="2">
        <v>47.69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9EE0-C315-4527-A416-6A9820CC6CC5}">
  <dimension ref="A3:AF20"/>
  <sheetViews>
    <sheetView showGridLines="0" tabSelected="1" workbookViewId="0">
      <selection activeCell="B8" sqref="B6:B20"/>
      <pivotSelection pane="bottomRight" showHeader="1" axis="axisRow" dimension="1" activeRow="7" activeCol="1" previousRow="7" previousCol="1" click="1" r:id="rId1">
        <pivotArea dataOnly="0" labelOnly="1" outline="0" fieldPosition="0">
          <references count="1">
            <reference field="3" count="0"/>
          </references>
        </pivotArea>
      </pivotSelection>
    </sheetView>
  </sheetViews>
  <sheetFormatPr defaultColWidth="8.7109375" defaultRowHeight="15" x14ac:dyDescent="0.25"/>
  <cols>
    <col min="1" max="1" width="37.42578125" style="2" bestFit="1" customWidth="1"/>
    <col min="2" max="2" width="34.140625" style="2" bestFit="1" customWidth="1"/>
    <col min="3" max="32" width="11.28515625" style="2" bestFit="1" customWidth="1"/>
    <col min="33" max="33" width="7.85546875" style="2" bestFit="1" customWidth="1"/>
    <col min="34" max="34" width="10.42578125" style="2" bestFit="1" customWidth="1"/>
    <col min="35" max="36" width="7.85546875" style="2" bestFit="1" customWidth="1"/>
    <col min="37" max="37" width="8.85546875" style="2" bestFit="1" customWidth="1"/>
    <col min="38" max="39" width="7.85546875" style="2" bestFit="1" customWidth="1"/>
    <col min="40" max="40" width="8.85546875" style="2" bestFit="1" customWidth="1"/>
    <col min="41" max="41" width="7.5703125" style="2" bestFit="1" customWidth="1"/>
    <col min="42" max="42" width="7.85546875" style="2" bestFit="1" customWidth="1"/>
    <col min="43" max="43" width="10.42578125" style="2" bestFit="1" customWidth="1"/>
    <col min="44" max="45" width="7.85546875" style="2" bestFit="1" customWidth="1"/>
    <col min="46" max="46" width="8.85546875" style="2" bestFit="1" customWidth="1"/>
    <col min="47" max="47" width="9.7109375" style="2" bestFit="1" customWidth="1"/>
    <col min="48" max="16384" width="8.7109375" style="2"/>
  </cols>
  <sheetData>
    <row r="3" spans="1:32" x14ac:dyDescent="0.25">
      <c r="A3" s="11" t="s">
        <v>66</v>
      </c>
      <c r="C3" s="11" t="s">
        <v>4</v>
      </c>
      <c r="D3" s="11" t="s">
        <v>67</v>
      </c>
    </row>
    <row r="4" spans="1:32" x14ac:dyDescent="0.25">
      <c r="C4" s="2" t="s">
        <v>74</v>
      </c>
      <c r="E4" s="2" t="s">
        <v>75</v>
      </c>
      <c r="G4" s="2" t="s">
        <v>76</v>
      </c>
      <c r="I4" s="2" t="s">
        <v>72</v>
      </c>
      <c r="K4" s="2" t="s">
        <v>77</v>
      </c>
      <c r="M4" s="2" t="s">
        <v>70</v>
      </c>
      <c r="O4" s="2" t="s">
        <v>78</v>
      </c>
      <c r="Q4" s="2" t="s">
        <v>73</v>
      </c>
      <c r="S4" s="2" t="s">
        <v>79</v>
      </c>
      <c r="U4" s="2" t="s">
        <v>71</v>
      </c>
      <c r="W4" s="2" t="s">
        <v>80</v>
      </c>
      <c r="Y4" s="2" t="s">
        <v>81</v>
      </c>
      <c r="AA4" s="2" t="s">
        <v>82</v>
      </c>
      <c r="AC4" s="2" t="s">
        <v>83</v>
      </c>
      <c r="AE4" s="2" t="s">
        <v>84</v>
      </c>
    </row>
    <row r="5" spans="1:32" x14ac:dyDescent="0.25">
      <c r="A5" s="11" t="s">
        <v>0</v>
      </c>
      <c r="B5" s="11" t="s">
        <v>3</v>
      </c>
      <c r="C5" s="2" t="s">
        <v>68</v>
      </c>
      <c r="D5" s="2" t="s">
        <v>69</v>
      </c>
      <c r="E5" s="2" t="s">
        <v>68</v>
      </c>
      <c r="F5" s="2" t="s">
        <v>69</v>
      </c>
      <c r="G5" s="2" t="s">
        <v>68</v>
      </c>
      <c r="H5" s="2" t="s">
        <v>69</v>
      </c>
      <c r="I5" s="2" t="s">
        <v>68</v>
      </c>
      <c r="J5" s="2" t="s">
        <v>69</v>
      </c>
      <c r="K5" s="2" t="s">
        <v>68</v>
      </c>
      <c r="L5" s="2" t="s">
        <v>69</v>
      </c>
      <c r="M5" s="2" t="s">
        <v>68</v>
      </c>
      <c r="N5" s="2" t="s">
        <v>69</v>
      </c>
      <c r="O5" s="2" t="s">
        <v>68</v>
      </c>
      <c r="P5" s="2" t="s">
        <v>69</v>
      </c>
      <c r="Q5" s="2" t="s">
        <v>68</v>
      </c>
      <c r="R5" s="2" t="s">
        <v>69</v>
      </c>
      <c r="S5" s="2" t="s">
        <v>68</v>
      </c>
      <c r="T5" s="2" t="s">
        <v>69</v>
      </c>
      <c r="U5" s="2" t="s">
        <v>68</v>
      </c>
      <c r="V5" s="2" t="s">
        <v>69</v>
      </c>
      <c r="W5" s="2" t="s">
        <v>68</v>
      </c>
      <c r="X5" s="2" t="s">
        <v>69</v>
      </c>
      <c r="Y5" s="2" t="s">
        <v>68</v>
      </c>
      <c r="Z5" s="2" t="s">
        <v>69</v>
      </c>
      <c r="AA5" s="2" t="s">
        <v>68</v>
      </c>
      <c r="AB5" s="2" t="s">
        <v>69</v>
      </c>
      <c r="AC5" s="2" t="s">
        <v>68</v>
      </c>
      <c r="AD5" s="2" t="s">
        <v>69</v>
      </c>
      <c r="AE5" s="2" t="s">
        <v>68</v>
      </c>
      <c r="AF5" s="2" t="s">
        <v>69</v>
      </c>
    </row>
    <row r="6" spans="1:32" x14ac:dyDescent="0.25">
      <c r="A6" s="2" t="s">
        <v>44</v>
      </c>
      <c r="B6" s="2" t="s">
        <v>45</v>
      </c>
      <c r="C6" s="2">
        <v>63.24</v>
      </c>
      <c r="D6" s="2">
        <v>84.83</v>
      </c>
      <c r="E6" s="2">
        <v>63.62</v>
      </c>
      <c r="F6" s="2">
        <v>85.34</v>
      </c>
      <c r="G6" s="2">
        <v>64.010000000000005</v>
      </c>
      <c r="H6" s="2">
        <v>85.87</v>
      </c>
      <c r="I6" s="2">
        <v>57.15</v>
      </c>
      <c r="J6" s="2">
        <v>79.010000000000005</v>
      </c>
      <c r="K6" s="2">
        <v>64.8</v>
      </c>
      <c r="L6" s="2">
        <v>86.93</v>
      </c>
      <c r="M6" s="2">
        <v>57.85</v>
      </c>
      <c r="N6" s="2">
        <v>79.98</v>
      </c>
      <c r="O6" s="2">
        <v>65.2</v>
      </c>
      <c r="P6" s="2">
        <v>87.46</v>
      </c>
      <c r="Q6" s="2">
        <v>58.21</v>
      </c>
      <c r="R6" s="2">
        <v>80.47</v>
      </c>
      <c r="S6" s="2">
        <v>65.61</v>
      </c>
      <c r="T6" s="2">
        <v>88.01</v>
      </c>
      <c r="U6" s="2">
        <v>58.58</v>
      </c>
      <c r="V6" s="2">
        <v>80.98</v>
      </c>
      <c r="W6" s="2">
        <v>66.02</v>
      </c>
      <c r="X6" s="2">
        <v>88.56</v>
      </c>
      <c r="Y6" s="2">
        <v>66.44</v>
      </c>
      <c r="Z6" s="2">
        <v>89.13</v>
      </c>
      <c r="AA6" s="2">
        <v>67.290000000000006</v>
      </c>
      <c r="AB6" s="2">
        <v>90.27</v>
      </c>
      <c r="AC6" s="2">
        <v>67.72</v>
      </c>
      <c r="AD6" s="2">
        <v>90.84</v>
      </c>
      <c r="AE6" s="2">
        <v>68.16</v>
      </c>
      <c r="AF6" s="2">
        <v>91.43</v>
      </c>
    </row>
    <row r="7" spans="1:32" x14ac:dyDescent="0.25">
      <c r="A7" s="2" t="s">
        <v>46</v>
      </c>
      <c r="B7" s="2" t="s">
        <v>47</v>
      </c>
      <c r="C7" s="2">
        <v>126.47</v>
      </c>
      <c r="D7" s="2">
        <v>169.66</v>
      </c>
      <c r="E7" s="2">
        <v>127.24</v>
      </c>
      <c r="F7" s="2">
        <v>170.69</v>
      </c>
      <c r="G7" s="2">
        <v>128.02000000000001</v>
      </c>
      <c r="H7" s="2">
        <v>171.73</v>
      </c>
      <c r="I7" s="2">
        <v>114.3</v>
      </c>
      <c r="J7" s="2">
        <v>158.01</v>
      </c>
      <c r="K7" s="2">
        <v>129.6</v>
      </c>
      <c r="L7" s="2">
        <v>173.85</v>
      </c>
      <c r="M7" s="2">
        <v>115.71</v>
      </c>
      <c r="N7" s="2">
        <v>159.96</v>
      </c>
      <c r="O7" s="2">
        <v>130.4</v>
      </c>
      <c r="P7" s="2">
        <v>174.93</v>
      </c>
      <c r="Q7" s="2">
        <v>116.42</v>
      </c>
      <c r="R7" s="2">
        <v>160.94999999999999</v>
      </c>
      <c r="S7" s="2">
        <v>131.22</v>
      </c>
      <c r="T7" s="2">
        <v>176.03</v>
      </c>
      <c r="U7" s="2">
        <v>117.16</v>
      </c>
      <c r="V7" s="2">
        <v>161.96</v>
      </c>
      <c r="W7" s="2">
        <v>132.04</v>
      </c>
      <c r="X7" s="2">
        <v>177.13</v>
      </c>
      <c r="Y7" s="2">
        <v>132.88</v>
      </c>
      <c r="Z7" s="2">
        <v>178.25</v>
      </c>
      <c r="AA7" s="2">
        <v>134.58000000000001</v>
      </c>
      <c r="AB7" s="2">
        <v>180.53</v>
      </c>
      <c r="AC7" s="2">
        <v>135.44999999999999</v>
      </c>
      <c r="AD7" s="2">
        <v>181.7</v>
      </c>
      <c r="AE7" s="2">
        <v>136.33000000000001</v>
      </c>
      <c r="AF7" s="2">
        <v>182.88</v>
      </c>
    </row>
    <row r="8" spans="1:32" x14ac:dyDescent="0.25">
      <c r="A8" s="2" t="s">
        <v>60</v>
      </c>
      <c r="B8" s="2" t="s">
        <v>61</v>
      </c>
      <c r="C8" s="2">
        <v>84.92</v>
      </c>
      <c r="D8" s="2">
        <v>113.92</v>
      </c>
      <c r="E8" s="2">
        <v>85.43</v>
      </c>
      <c r="F8" s="2">
        <v>114.6</v>
      </c>
      <c r="G8" s="2">
        <v>85.95</v>
      </c>
      <c r="H8" s="2">
        <v>115.3</v>
      </c>
      <c r="I8" s="2">
        <v>76.739999999999995</v>
      </c>
      <c r="J8" s="2">
        <v>106.09</v>
      </c>
      <c r="K8" s="2">
        <v>87.01</v>
      </c>
      <c r="L8" s="2">
        <v>116.72</v>
      </c>
      <c r="M8" s="2">
        <v>77.680000000000007</v>
      </c>
      <c r="N8" s="2">
        <v>107.39</v>
      </c>
      <c r="O8" s="2">
        <v>87.55</v>
      </c>
      <c r="P8" s="2">
        <v>117.45</v>
      </c>
      <c r="Q8" s="2">
        <v>78.17</v>
      </c>
      <c r="R8" s="2">
        <v>108.06</v>
      </c>
      <c r="S8" s="2">
        <v>88.1</v>
      </c>
      <c r="T8" s="2">
        <v>118.18</v>
      </c>
      <c r="U8" s="2">
        <v>78.66</v>
      </c>
      <c r="V8" s="2">
        <v>108.74</v>
      </c>
      <c r="W8" s="2">
        <v>88.65</v>
      </c>
      <c r="X8" s="2">
        <v>118.92</v>
      </c>
      <c r="Y8" s="2">
        <v>89.22</v>
      </c>
      <c r="Z8" s="2">
        <v>119.69</v>
      </c>
      <c r="AA8" s="2">
        <v>90.36</v>
      </c>
      <c r="AB8" s="2">
        <v>121.21</v>
      </c>
      <c r="AC8" s="2">
        <v>90.94</v>
      </c>
      <c r="AD8" s="2">
        <v>121.99</v>
      </c>
      <c r="AE8" s="2">
        <v>91.53</v>
      </c>
      <c r="AF8" s="2">
        <v>122.78</v>
      </c>
    </row>
    <row r="9" spans="1:32" x14ac:dyDescent="0.25">
      <c r="A9" s="2" t="s">
        <v>42</v>
      </c>
      <c r="B9" s="2" t="s">
        <v>43</v>
      </c>
      <c r="C9" s="2">
        <v>77.78</v>
      </c>
      <c r="D9" s="2">
        <v>104.34</v>
      </c>
      <c r="E9" s="2">
        <v>78.25</v>
      </c>
      <c r="F9" s="2">
        <v>104.97</v>
      </c>
      <c r="G9" s="2">
        <v>78.73</v>
      </c>
      <c r="H9" s="2">
        <v>105.61</v>
      </c>
      <c r="I9" s="2">
        <v>70.290000000000006</v>
      </c>
      <c r="J9" s="2">
        <v>97.17</v>
      </c>
      <c r="K9" s="2">
        <v>79.7</v>
      </c>
      <c r="L9" s="2">
        <v>106.91</v>
      </c>
      <c r="M9" s="2">
        <v>71.16</v>
      </c>
      <c r="N9" s="2">
        <v>98.37</v>
      </c>
      <c r="O9" s="2">
        <v>80.2</v>
      </c>
      <c r="P9" s="2">
        <v>107.59</v>
      </c>
      <c r="Q9" s="2">
        <v>71.599999999999994</v>
      </c>
      <c r="R9" s="2">
        <v>98.99</v>
      </c>
      <c r="S9" s="2">
        <v>80.7</v>
      </c>
      <c r="T9" s="2">
        <v>108.26</v>
      </c>
      <c r="U9" s="2">
        <v>72.05</v>
      </c>
      <c r="V9" s="2">
        <v>99.61</v>
      </c>
      <c r="W9" s="2">
        <v>81.209999999999994</v>
      </c>
      <c r="X9" s="2">
        <v>108.94</v>
      </c>
      <c r="Y9" s="2">
        <v>81.72</v>
      </c>
      <c r="Z9" s="2">
        <v>109.62</v>
      </c>
      <c r="AA9" s="2">
        <v>82.77</v>
      </c>
      <c r="AB9" s="2">
        <v>111.03</v>
      </c>
      <c r="AC9" s="2">
        <v>83.3</v>
      </c>
      <c r="AD9" s="2">
        <v>111.74</v>
      </c>
      <c r="AE9" s="2">
        <v>83.84</v>
      </c>
      <c r="AF9" s="2">
        <v>112.47</v>
      </c>
    </row>
    <row r="10" spans="1:32" x14ac:dyDescent="0.25">
      <c r="A10" s="2" t="s">
        <v>58</v>
      </c>
      <c r="B10" s="2" t="s">
        <v>59</v>
      </c>
      <c r="C10" s="2">
        <v>305.76</v>
      </c>
      <c r="D10" s="2">
        <v>410.17</v>
      </c>
      <c r="E10" s="2">
        <v>307.61</v>
      </c>
      <c r="F10" s="2">
        <v>412.65</v>
      </c>
      <c r="G10" s="2">
        <v>309.49</v>
      </c>
      <c r="H10" s="2">
        <v>415.17</v>
      </c>
      <c r="I10" s="2">
        <v>276.32</v>
      </c>
      <c r="J10" s="2">
        <v>381.99</v>
      </c>
      <c r="K10" s="2">
        <v>313.31</v>
      </c>
      <c r="L10" s="2">
        <v>420.29</v>
      </c>
      <c r="M10" s="2">
        <v>279.73</v>
      </c>
      <c r="N10" s="2">
        <v>386.7</v>
      </c>
      <c r="O10" s="2">
        <v>315.25</v>
      </c>
      <c r="P10" s="2">
        <v>422.9</v>
      </c>
      <c r="Q10" s="2">
        <v>281.45999999999998</v>
      </c>
      <c r="R10" s="2">
        <v>389.1</v>
      </c>
      <c r="S10" s="2">
        <v>317.23</v>
      </c>
      <c r="T10" s="2">
        <v>425.55</v>
      </c>
      <c r="U10" s="2">
        <v>283.23</v>
      </c>
      <c r="V10" s="2">
        <v>391.54</v>
      </c>
      <c r="W10" s="2">
        <v>319.22000000000003</v>
      </c>
      <c r="X10" s="2">
        <v>428.22</v>
      </c>
      <c r="Y10" s="2">
        <v>321.24</v>
      </c>
      <c r="Z10" s="2">
        <v>430.93</v>
      </c>
      <c r="AA10" s="2">
        <v>325.36</v>
      </c>
      <c r="AB10" s="2">
        <v>436.46</v>
      </c>
      <c r="AC10" s="2">
        <v>327.45999999999998</v>
      </c>
      <c r="AD10" s="2">
        <v>439.28</v>
      </c>
      <c r="AE10" s="2">
        <v>329.58</v>
      </c>
      <c r="AF10" s="2">
        <v>442.12</v>
      </c>
    </row>
    <row r="11" spans="1:32" x14ac:dyDescent="0.25">
      <c r="A11" s="2" t="s">
        <v>38</v>
      </c>
      <c r="B11" s="2" t="s">
        <v>39</v>
      </c>
      <c r="C11" s="2">
        <v>49.04</v>
      </c>
      <c r="D11" s="2">
        <v>65.790000000000006</v>
      </c>
      <c r="E11" s="2">
        <v>49.33</v>
      </c>
      <c r="F11" s="2">
        <v>66.17</v>
      </c>
      <c r="G11" s="2">
        <v>49.63</v>
      </c>
      <c r="H11" s="2">
        <v>66.58</v>
      </c>
      <c r="I11" s="2">
        <v>44.31</v>
      </c>
      <c r="J11" s="2">
        <v>61.26</v>
      </c>
      <c r="K11" s="2">
        <v>50.25</v>
      </c>
      <c r="L11" s="2">
        <v>67.41</v>
      </c>
      <c r="M11" s="2">
        <v>44.86</v>
      </c>
      <c r="N11" s="2">
        <v>62.02</v>
      </c>
      <c r="O11" s="2">
        <v>50.56</v>
      </c>
      <c r="P11" s="2">
        <v>67.819999999999993</v>
      </c>
      <c r="Q11" s="2">
        <v>45.14</v>
      </c>
      <c r="R11" s="2">
        <v>62.4</v>
      </c>
      <c r="S11" s="2">
        <v>50.88</v>
      </c>
      <c r="T11" s="2">
        <v>68.25</v>
      </c>
      <c r="U11" s="2">
        <v>45.43</v>
      </c>
      <c r="V11" s="2">
        <v>62.8</v>
      </c>
      <c r="W11" s="2">
        <v>51.19</v>
      </c>
      <c r="X11" s="2">
        <v>68.67</v>
      </c>
      <c r="Y11" s="2">
        <v>51.52</v>
      </c>
      <c r="Z11" s="2">
        <v>69.11</v>
      </c>
      <c r="AA11" s="2">
        <v>52.18</v>
      </c>
      <c r="AB11" s="2">
        <v>70</v>
      </c>
      <c r="AC11" s="2">
        <v>52.52</v>
      </c>
      <c r="AD11" s="2">
        <v>70.45</v>
      </c>
      <c r="AE11" s="2">
        <v>52.86</v>
      </c>
      <c r="AF11" s="2">
        <v>70.91</v>
      </c>
    </row>
    <row r="12" spans="1:32" x14ac:dyDescent="0.25">
      <c r="A12" s="2" t="s">
        <v>40</v>
      </c>
      <c r="B12" s="2" t="s">
        <v>41</v>
      </c>
      <c r="C12" s="2">
        <v>122.65</v>
      </c>
      <c r="D12" s="2">
        <v>164.53</v>
      </c>
      <c r="E12" s="2">
        <v>123.39</v>
      </c>
      <c r="F12" s="2">
        <v>165.52</v>
      </c>
      <c r="G12" s="2">
        <v>124.15</v>
      </c>
      <c r="H12" s="2">
        <v>166.54</v>
      </c>
      <c r="I12" s="2">
        <v>110.84</v>
      </c>
      <c r="J12" s="2">
        <v>153.22999999999999</v>
      </c>
      <c r="K12" s="2">
        <v>125.68</v>
      </c>
      <c r="L12" s="2">
        <v>168.6</v>
      </c>
      <c r="M12" s="2">
        <v>112.21</v>
      </c>
      <c r="N12" s="2">
        <v>155.13</v>
      </c>
      <c r="O12" s="2">
        <v>126.46</v>
      </c>
      <c r="P12" s="2">
        <v>169.64</v>
      </c>
      <c r="Q12" s="2">
        <v>112.91</v>
      </c>
      <c r="R12" s="2">
        <v>156.08000000000001</v>
      </c>
      <c r="S12" s="2">
        <v>127.25</v>
      </c>
      <c r="T12" s="2">
        <v>170.7</v>
      </c>
      <c r="U12" s="2">
        <v>113.61</v>
      </c>
      <c r="V12" s="2">
        <v>157.06</v>
      </c>
      <c r="W12" s="2">
        <v>128.05000000000001</v>
      </c>
      <c r="X12" s="2">
        <v>171.77</v>
      </c>
      <c r="Y12" s="2">
        <v>128.86000000000001</v>
      </c>
      <c r="Z12" s="2">
        <v>172.86</v>
      </c>
      <c r="AA12" s="2">
        <v>130.51</v>
      </c>
      <c r="AB12" s="2">
        <v>175.07</v>
      </c>
      <c r="AC12" s="2">
        <v>131.35</v>
      </c>
      <c r="AD12" s="2">
        <v>176.2</v>
      </c>
      <c r="AE12" s="2">
        <v>132.21</v>
      </c>
      <c r="AF12" s="2">
        <v>177.36</v>
      </c>
    </row>
    <row r="13" spans="1:32" x14ac:dyDescent="0.25">
      <c r="A13" s="2" t="s">
        <v>50</v>
      </c>
      <c r="B13" s="2" t="s">
        <v>51</v>
      </c>
      <c r="C13" s="2">
        <v>22.45</v>
      </c>
      <c r="D13" s="2">
        <v>30.12</v>
      </c>
      <c r="E13" s="2">
        <v>22.58</v>
      </c>
      <c r="F13" s="2">
        <v>30.29</v>
      </c>
      <c r="G13" s="2">
        <v>22.72</v>
      </c>
      <c r="H13" s="2">
        <v>30.48</v>
      </c>
      <c r="I13" s="2">
        <v>20.28</v>
      </c>
      <c r="J13" s="2">
        <v>28.04</v>
      </c>
      <c r="K13" s="2">
        <v>23</v>
      </c>
      <c r="L13" s="2">
        <v>30.85</v>
      </c>
      <c r="M13" s="2">
        <v>20.53</v>
      </c>
      <c r="N13" s="2">
        <v>28.38</v>
      </c>
      <c r="O13" s="2">
        <v>23.14</v>
      </c>
      <c r="P13" s="2">
        <v>31.04</v>
      </c>
      <c r="Q13" s="2">
        <v>20.66</v>
      </c>
      <c r="R13" s="2">
        <v>28.56</v>
      </c>
      <c r="S13" s="2">
        <v>23.29</v>
      </c>
      <c r="T13" s="2">
        <v>31.24</v>
      </c>
      <c r="U13" s="2">
        <v>20.79</v>
      </c>
      <c r="V13" s="2">
        <v>28.74</v>
      </c>
      <c r="W13" s="2">
        <v>23.43</v>
      </c>
      <c r="X13" s="2">
        <v>31.43</v>
      </c>
      <c r="Y13" s="2">
        <v>23.58</v>
      </c>
      <c r="Z13" s="2">
        <v>31.63</v>
      </c>
      <c r="AA13" s="2">
        <v>23.88</v>
      </c>
      <c r="AB13" s="2">
        <v>32.03</v>
      </c>
      <c r="AC13" s="2">
        <v>24.04</v>
      </c>
      <c r="AD13" s="2">
        <v>32.25</v>
      </c>
      <c r="AE13" s="2">
        <v>24.19</v>
      </c>
      <c r="AF13" s="2">
        <v>32.450000000000003</v>
      </c>
    </row>
    <row r="14" spans="1:32" x14ac:dyDescent="0.25">
      <c r="A14" s="2" t="s">
        <v>52</v>
      </c>
      <c r="B14" s="2" t="s">
        <v>53</v>
      </c>
      <c r="C14" s="2">
        <v>32.159999999999997</v>
      </c>
      <c r="D14" s="2">
        <v>43.14</v>
      </c>
      <c r="E14" s="2">
        <v>32.35</v>
      </c>
      <c r="F14" s="2">
        <v>43.4</v>
      </c>
      <c r="G14" s="2">
        <v>32.549999999999997</v>
      </c>
      <c r="H14" s="2">
        <v>43.66</v>
      </c>
      <c r="I14" s="2">
        <v>29.06</v>
      </c>
      <c r="J14" s="2">
        <v>40.17</v>
      </c>
      <c r="K14" s="2">
        <v>32.950000000000003</v>
      </c>
      <c r="L14" s="2">
        <v>44.2</v>
      </c>
      <c r="M14" s="2">
        <v>29.42</v>
      </c>
      <c r="N14" s="2">
        <v>40.67</v>
      </c>
      <c r="O14" s="2">
        <v>33.159999999999997</v>
      </c>
      <c r="P14" s="2">
        <v>44.48</v>
      </c>
      <c r="Q14" s="2">
        <v>29.61</v>
      </c>
      <c r="R14" s="2">
        <v>40.93</v>
      </c>
      <c r="S14" s="2">
        <v>33.36</v>
      </c>
      <c r="T14" s="2">
        <v>44.75</v>
      </c>
      <c r="U14" s="2">
        <v>29.78</v>
      </c>
      <c r="V14" s="2">
        <v>41.17</v>
      </c>
      <c r="W14" s="2">
        <v>33.57</v>
      </c>
      <c r="X14" s="2">
        <v>45.03</v>
      </c>
      <c r="Y14" s="2">
        <v>33.78</v>
      </c>
      <c r="Z14" s="2">
        <v>45.31</v>
      </c>
      <c r="AA14" s="2">
        <v>34.22</v>
      </c>
      <c r="AB14" s="2">
        <v>45.9</v>
      </c>
      <c r="AC14" s="2">
        <v>34.44</v>
      </c>
      <c r="AD14" s="2">
        <v>46.2</v>
      </c>
      <c r="AE14" s="2">
        <v>34.659999999999997</v>
      </c>
      <c r="AF14" s="2">
        <v>46.5</v>
      </c>
    </row>
    <row r="15" spans="1:32" x14ac:dyDescent="0.25">
      <c r="A15" s="2" t="s">
        <v>48</v>
      </c>
      <c r="B15" s="2" t="s">
        <v>49</v>
      </c>
      <c r="C15" s="2">
        <v>109.7</v>
      </c>
      <c r="D15" s="2">
        <v>147.16</v>
      </c>
      <c r="E15" s="2">
        <v>110.36</v>
      </c>
      <c r="F15" s="2">
        <v>148.04</v>
      </c>
      <c r="G15" s="2">
        <v>111.04</v>
      </c>
      <c r="H15" s="2">
        <v>148.96</v>
      </c>
      <c r="I15" s="2">
        <v>99.14</v>
      </c>
      <c r="J15" s="2">
        <v>137.06</v>
      </c>
      <c r="K15" s="2">
        <v>112.41</v>
      </c>
      <c r="L15" s="2">
        <v>150.79</v>
      </c>
      <c r="M15" s="2">
        <v>100.36</v>
      </c>
      <c r="N15" s="2">
        <v>138.74</v>
      </c>
      <c r="O15" s="2">
        <v>113.11</v>
      </c>
      <c r="P15" s="2">
        <v>151.72999999999999</v>
      </c>
      <c r="Q15" s="2">
        <v>100.99</v>
      </c>
      <c r="R15" s="2">
        <v>139.6</v>
      </c>
      <c r="S15" s="2">
        <v>113.81</v>
      </c>
      <c r="T15" s="2">
        <v>152.66999999999999</v>
      </c>
      <c r="U15" s="2">
        <v>101.61</v>
      </c>
      <c r="V15" s="2">
        <v>140.47</v>
      </c>
      <c r="W15" s="2">
        <v>114.53</v>
      </c>
      <c r="X15" s="2">
        <v>153.63999999999999</v>
      </c>
      <c r="Y15" s="2">
        <v>115.25</v>
      </c>
      <c r="Z15" s="2">
        <v>154.6</v>
      </c>
      <c r="AA15" s="2">
        <v>116.73</v>
      </c>
      <c r="AB15" s="2">
        <v>156.59</v>
      </c>
      <c r="AC15" s="2">
        <v>117.48</v>
      </c>
      <c r="AD15" s="2">
        <v>157.6</v>
      </c>
      <c r="AE15" s="2">
        <v>118.25</v>
      </c>
      <c r="AF15" s="2">
        <v>158.63</v>
      </c>
    </row>
    <row r="16" spans="1:32" x14ac:dyDescent="0.25">
      <c r="A16" s="2" t="s">
        <v>64</v>
      </c>
      <c r="B16" s="2" t="s">
        <v>65</v>
      </c>
      <c r="C16" s="2">
        <v>37.24</v>
      </c>
      <c r="D16" s="2">
        <v>49.96</v>
      </c>
      <c r="E16" s="2">
        <v>37.47</v>
      </c>
      <c r="F16" s="2">
        <v>50.26</v>
      </c>
      <c r="G16" s="2">
        <v>37.700000000000003</v>
      </c>
      <c r="H16" s="2">
        <v>50.57</v>
      </c>
      <c r="I16" s="2">
        <v>33.659999999999997</v>
      </c>
      <c r="J16" s="2">
        <v>46.53</v>
      </c>
      <c r="K16" s="2">
        <v>38.159999999999997</v>
      </c>
      <c r="L16" s="2">
        <v>51.19</v>
      </c>
      <c r="M16" s="2">
        <v>34.07</v>
      </c>
      <c r="N16" s="2">
        <v>47.1</v>
      </c>
      <c r="O16" s="2">
        <v>38.4</v>
      </c>
      <c r="P16" s="2">
        <v>51.51</v>
      </c>
      <c r="Q16" s="2">
        <v>34.28</v>
      </c>
      <c r="R16" s="2">
        <v>47.39</v>
      </c>
      <c r="S16" s="2">
        <v>38.64</v>
      </c>
      <c r="T16" s="2">
        <v>51.83</v>
      </c>
      <c r="U16" s="2">
        <v>34.5</v>
      </c>
      <c r="V16" s="2">
        <v>47.69</v>
      </c>
      <c r="W16" s="2">
        <v>38.880000000000003</v>
      </c>
      <c r="X16" s="2">
        <v>52.16</v>
      </c>
      <c r="Y16" s="2">
        <v>39.130000000000003</v>
      </c>
      <c r="Z16" s="2">
        <v>52.49</v>
      </c>
      <c r="AA16" s="2">
        <v>39.630000000000003</v>
      </c>
      <c r="AB16" s="2">
        <v>53.16</v>
      </c>
      <c r="AC16" s="2">
        <v>39.880000000000003</v>
      </c>
      <c r="AD16" s="2">
        <v>53.5</v>
      </c>
      <c r="AE16" s="2">
        <v>40.14</v>
      </c>
      <c r="AF16" s="2">
        <v>53.85</v>
      </c>
    </row>
    <row r="17" spans="1:32" x14ac:dyDescent="0.25">
      <c r="A17" s="2" t="s">
        <v>36</v>
      </c>
      <c r="B17" s="2" t="s">
        <v>37</v>
      </c>
      <c r="C17" s="2">
        <v>441.48</v>
      </c>
      <c r="D17" s="2">
        <v>592.23</v>
      </c>
      <c r="E17" s="2">
        <v>444.16</v>
      </c>
      <c r="F17" s="2">
        <v>595.82000000000005</v>
      </c>
      <c r="G17" s="2">
        <v>446.87</v>
      </c>
      <c r="H17" s="2">
        <v>599.46</v>
      </c>
      <c r="I17" s="2">
        <v>398.98</v>
      </c>
      <c r="J17" s="2">
        <v>551.54999999999995</v>
      </c>
      <c r="K17" s="2">
        <v>452.38</v>
      </c>
      <c r="L17" s="2">
        <v>606.85</v>
      </c>
      <c r="M17" s="2">
        <v>403.89</v>
      </c>
      <c r="N17" s="2">
        <v>558.35</v>
      </c>
      <c r="O17" s="2">
        <v>455.19</v>
      </c>
      <c r="P17" s="2">
        <v>610.62</v>
      </c>
      <c r="Q17" s="2">
        <v>406.4</v>
      </c>
      <c r="R17" s="2">
        <v>561.82000000000005</v>
      </c>
      <c r="S17" s="2">
        <v>458.04</v>
      </c>
      <c r="T17" s="2">
        <v>614.44000000000005</v>
      </c>
      <c r="U17" s="2">
        <v>408.95</v>
      </c>
      <c r="V17" s="2">
        <v>565.33000000000004</v>
      </c>
      <c r="W17" s="2">
        <v>460.92</v>
      </c>
      <c r="X17" s="2">
        <v>618.30999999999995</v>
      </c>
      <c r="Y17" s="2">
        <v>463.84</v>
      </c>
      <c r="Z17" s="2">
        <v>622.22</v>
      </c>
      <c r="AA17" s="2">
        <v>469.78</v>
      </c>
      <c r="AB17" s="2">
        <v>630.19000000000005</v>
      </c>
      <c r="AC17" s="2">
        <v>472.81</v>
      </c>
      <c r="AD17" s="2">
        <v>634.26</v>
      </c>
      <c r="AE17" s="2">
        <v>475.88</v>
      </c>
      <c r="AF17" s="2">
        <v>638.38</v>
      </c>
    </row>
    <row r="18" spans="1:32" x14ac:dyDescent="0.25">
      <c r="A18" s="2" t="s">
        <v>62</v>
      </c>
      <c r="B18" s="2" t="s">
        <v>63</v>
      </c>
      <c r="C18" s="2">
        <v>41.8</v>
      </c>
      <c r="D18" s="2">
        <v>56.07</v>
      </c>
      <c r="E18" s="2">
        <v>42.05</v>
      </c>
      <c r="F18" s="2">
        <v>56.41</v>
      </c>
      <c r="G18" s="2">
        <v>42.3</v>
      </c>
      <c r="H18" s="2">
        <v>56.74</v>
      </c>
      <c r="I18" s="2">
        <v>42.3</v>
      </c>
      <c r="J18" s="2">
        <v>56.74</v>
      </c>
      <c r="K18" s="2">
        <v>42.83</v>
      </c>
      <c r="L18" s="2">
        <v>57.45</v>
      </c>
      <c r="M18" s="2">
        <v>42.83</v>
      </c>
      <c r="N18" s="2">
        <v>57.45</v>
      </c>
      <c r="O18" s="2">
        <v>43.09</v>
      </c>
      <c r="P18" s="2">
        <v>57.8</v>
      </c>
      <c r="Q18" s="2">
        <v>43.09</v>
      </c>
      <c r="R18" s="2">
        <v>57.8</v>
      </c>
      <c r="S18" s="2">
        <v>43.36</v>
      </c>
      <c r="T18" s="2">
        <v>58.17</v>
      </c>
      <c r="U18" s="2">
        <v>43.36</v>
      </c>
      <c r="V18" s="2">
        <v>58.17</v>
      </c>
      <c r="W18" s="2">
        <v>43.64</v>
      </c>
      <c r="X18" s="2">
        <v>58.54</v>
      </c>
      <c r="Y18" s="2">
        <v>43.91</v>
      </c>
      <c r="Z18" s="2">
        <v>58.9</v>
      </c>
      <c r="AA18" s="2">
        <v>44.47</v>
      </c>
      <c r="AB18" s="2">
        <v>59.65</v>
      </c>
      <c r="AC18" s="2">
        <v>44.76</v>
      </c>
      <c r="AD18" s="2">
        <v>60.04</v>
      </c>
      <c r="AE18" s="2">
        <v>45.05</v>
      </c>
      <c r="AF18" s="2">
        <v>60.43</v>
      </c>
    </row>
    <row r="19" spans="1:32" x14ac:dyDescent="0.25">
      <c r="A19" s="2" t="s">
        <v>54</v>
      </c>
      <c r="B19" s="2" t="s">
        <v>55</v>
      </c>
      <c r="C19" s="2">
        <v>119.04</v>
      </c>
      <c r="D19" s="2">
        <v>159.69</v>
      </c>
      <c r="E19" s="2">
        <v>119.76</v>
      </c>
      <c r="F19" s="2">
        <v>160.65</v>
      </c>
      <c r="G19" s="2">
        <v>120.49</v>
      </c>
      <c r="H19" s="2">
        <v>161.63</v>
      </c>
      <c r="I19" s="2">
        <v>107.58</v>
      </c>
      <c r="J19" s="2">
        <v>148.71</v>
      </c>
      <c r="K19" s="2">
        <v>121.98</v>
      </c>
      <c r="L19" s="2">
        <v>163.63</v>
      </c>
      <c r="M19" s="2">
        <v>108.91</v>
      </c>
      <c r="N19" s="2">
        <v>150.55000000000001</v>
      </c>
      <c r="O19" s="2">
        <v>122.73</v>
      </c>
      <c r="P19" s="2">
        <v>164.64</v>
      </c>
      <c r="Q19" s="2">
        <v>109.58</v>
      </c>
      <c r="R19" s="2">
        <v>151.47999999999999</v>
      </c>
      <c r="S19" s="2">
        <v>123.5</v>
      </c>
      <c r="T19" s="2">
        <v>165.67</v>
      </c>
      <c r="U19" s="2">
        <v>110.26</v>
      </c>
      <c r="V19" s="2">
        <v>152.43</v>
      </c>
      <c r="W19" s="2">
        <v>124.28</v>
      </c>
      <c r="X19" s="2">
        <v>166.72</v>
      </c>
      <c r="Y19" s="2">
        <v>125.06</v>
      </c>
      <c r="Z19" s="2">
        <v>167.76</v>
      </c>
      <c r="AA19" s="2">
        <v>126.67</v>
      </c>
      <c r="AB19" s="2">
        <v>169.92</v>
      </c>
      <c r="AC19" s="2">
        <v>127.48</v>
      </c>
      <c r="AD19" s="2">
        <v>171.01</v>
      </c>
      <c r="AE19" s="2">
        <v>128.31</v>
      </c>
      <c r="AF19" s="2">
        <v>172.12</v>
      </c>
    </row>
    <row r="20" spans="1:32" x14ac:dyDescent="0.25">
      <c r="A20" s="2" t="s">
        <v>56</v>
      </c>
      <c r="B20" s="2" t="s">
        <v>57</v>
      </c>
      <c r="C20" s="2">
        <v>242.65</v>
      </c>
      <c r="D20" s="2">
        <v>325.51</v>
      </c>
      <c r="E20" s="2">
        <v>244.12</v>
      </c>
      <c r="F20" s="2">
        <v>327.48</v>
      </c>
      <c r="G20" s="2">
        <v>245.61</v>
      </c>
      <c r="H20" s="2">
        <v>329.48</v>
      </c>
      <c r="I20" s="2">
        <v>219.29</v>
      </c>
      <c r="J20" s="2">
        <v>303.14999999999998</v>
      </c>
      <c r="K20" s="2">
        <v>248.64</v>
      </c>
      <c r="L20" s="2">
        <v>333.54</v>
      </c>
      <c r="M20" s="2">
        <v>221.99</v>
      </c>
      <c r="N20" s="2">
        <v>306.88</v>
      </c>
      <c r="O20" s="2">
        <v>250.19</v>
      </c>
      <c r="P20" s="2">
        <v>335.62</v>
      </c>
      <c r="Q20" s="2">
        <v>223.38</v>
      </c>
      <c r="R20" s="2">
        <v>308.8</v>
      </c>
      <c r="S20" s="2">
        <v>251.75</v>
      </c>
      <c r="T20" s="2">
        <v>337.71</v>
      </c>
      <c r="U20" s="2">
        <v>224.77</v>
      </c>
      <c r="V20" s="2">
        <v>310.72000000000003</v>
      </c>
      <c r="W20" s="2">
        <v>253.33</v>
      </c>
      <c r="X20" s="2">
        <v>339.83</v>
      </c>
      <c r="Y20" s="2">
        <v>254.94</v>
      </c>
      <c r="Z20" s="2">
        <v>341.99</v>
      </c>
      <c r="AA20" s="2">
        <v>258.20999999999998</v>
      </c>
      <c r="AB20" s="2">
        <v>346.38</v>
      </c>
      <c r="AC20" s="2">
        <v>259.87</v>
      </c>
      <c r="AD20" s="2">
        <v>348.61</v>
      </c>
      <c r="AE20" s="2">
        <v>261.56</v>
      </c>
      <c r="AF20" s="2">
        <v>350.87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562B0-BF52-4966-AF28-FBC52313ACDF}">
  <sheetPr filterMode="1"/>
  <dimension ref="A1:H451"/>
  <sheetViews>
    <sheetView workbookViewId="0">
      <selection activeCell="A47" sqref="A47"/>
    </sheetView>
  </sheetViews>
  <sheetFormatPr defaultRowHeight="15" x14ac:dyDescent="0.25"/>
  <cols>
    <col min="1" max="1" width="14.140625" customWidth="1"/>
    <col min="2" max="2" width="20.42578125" bestFit="1" customWidth="1"/>
    <col min="3" max="3" width="25.42578125" bestFit="1" customWidth="1"/>
    <col min="4" max="4" width="34.5703125" bestFit="1" customWidth="1"/>
    <col min="5" max="5" width="12.85546875" bestFit="1" customWidth="1"/>
    <col min="6" max="6" width="10.42578125" bestFit="1" customWidth="1"/>
    <col min="7" max="7" width="13.85546875" bestFit="1" customWidth="1"/>
    <col min="8" max="8" width="11.85546875" bestFit="1" customWidth="1"/>
  </cols>
  <sheetData>
    <row r="1" spans="1:8" ht="15.75" x14ac:dyDescent="0.25">
      <c r="A1" s="3" t="s">
        <v>0</v>
      </c>
      <c r="B1" s="4" t="s">
        <v>1</v>
      </c>
      <c r="C1" s="3" t="s">
        <v>2</v>
      </c>
      <c r="D1" s="4" t="s">
        <v>3</v>
      </c>
      <c r="E1" s="10" t="s">
        <v>67</v>
      </c>
      <c r="F1" s="10" t="s">
        <v>4</v>
      </c>
      <c r="G1" s="4" t="s">
        <v>4</v>
      </c>
      <c r="H1" s="5" t="s">
        <v>5</v>
      </c>
    </row>
    <row r="2" spans="1:8" hidden="1" x14ac:dyDescent="0.25">
      <c r="A2" s="6" t="s">
        <v>36</v>
      </c>
      <c r="B2" s="6">
        <v>177</v>
      </c>
      <c r="C2" s="6">
        <v>12</v>
      </c>
      <c r="D2" s="6" t="s">
        <v>37</v>
      </c>
      <c r="E2" t="str">
        <f t="shared" ref="E2:E65" si="0">LEFT(G2,3)</f>
        <v xml:space="preserve">PF </v>
      </c>
      <c r="F2" t="str">
        <f t="shared" ref="F2:F16" si="1">RIGHT(G2,3)</f>
        <v>17%</v>
      </c>
      <c r="G2" s="8" t="s">
        <v>6</v>
      </c>
      <c r="H2" s="9">
        <v>441.48</v>
      </c>
    </row>
    <row r="3" spans="1:8" hidden="1" x14ac:dyDescent="0.25">
      <c r="A3" s="6" t="s">
        <v>38</v>
      </c>
      <c r="B3" s="6">
        <v>133</v>
      </c>
      <c r="C3" s="6">
        <v>60</v>
      </c>
      <c r="D3" s="6" t="s">
        <v>39</v>
      </c>
      <c r="E3" t="str">
        <f t="shared" si="0"/>
        <v xml:space="preserve">PF </v>
      </c>
      <c r="F3" t="str">
        <f t="shared" si="1"/>
        <v>17%</v>
      </c>
      <c r="G3" s="8" t="s">
        <v>6</v>
      </c>
      <c r="H3" s="9">
        <v>49.04</v>
      </c>
    </row>
    <row r="4" spans="1:8" hidden="1" x14ac:dyDescent="0.25">
      <c r="A4" s="6" t="s">
        <v>40</v>
      </c>
      <c r="B4" s="6">
        <v>134</v>
      </c>
      <c r="C4" s="6">
        <v>25</v>
      </c>
      <c r="D4" s="6" t="s">
        <v>41</v>
      </c>
      <c r="E4" t="str">
        <f t="shared" si="0"/>
        <v xml:space="preserve">PF </v>
      </c>
      <c r="F4" t="str">
        <f t="shared" si="1"/>
        <v>17%</v>
      </c>
      <c r="G4" s="8" t="s">
        <v>6</v>
      </c>
      <c r="H4" s="9">
        <v>122.65</v>
      </c>
    </row>
    <row r="5" spans="1:8" hidden="1" x14ac:dyDescent="0.25">
      <c r="A5" s="6" t="s">
        <v>42</v>
      </c>
      <c r="B5" s="6">
        <v>122</v>
      </c>
      <c r="C5" s="6">
        <v>24</v>
      </c>
      <c r="D5" s="6" t="s">
        <v>43</v>
      </c>
      <c r="E5" t="str">
        <f t="shared" si="0"/>
        <v xml:space="preserve">PF </v>
      </c>
      <c r="F5" t="str">
        <f t="shared" si="1"/>
        <v>17%</v>
      </c>
      <c r="G5" s="8" t="s">
        <v>6</v>
      </c>
      <c r="H5" s="9">
        <v>77.78</v>
      </c>
    </row>
    <row r="6" spans="1:8" hidden="1" x14ac:dyDescent="0.25">
      <c r="A6" s="6" t="s">
        <v>44</v>
      </c>
      <c r="B6" s="6">
        <v>5102</v>
      </c>
      <c r="C6" s="6">
        <v>120</v>
      </c>
      <c r="D6" s="6" t="s">
        <v>45</v>
      </c>
      <c r="E6" t="str">
        <f t="shared" si="0"/>
        <v xml:space="preserve">PF </v>
      </c>
      <c r="F6" t="str">
        <f t="shared" si="1"/>
        <v>17%</v>
      </c>
      <c r="G6" s="8" t="s">
        <v>6</v>
      </c>
      <c r="H6" s="9">
        <v>63.24</v>
      </c>
    </row>
    <row r="7" spans="1:8" hidden="1" x14ac:dyDescent="0.25">
      <c r="A7" s="6" t="s">
        <v>46</v>
      </c>
      <c r="B7" s="6">
        <v>5103</v>
      </c>
      <c r="C7" s="6">
        <v>120</v>
      </c>
      <c r="D7" s="6" t="s">
        <v>47</v>
      </c>
      <c r="E7" t="str">
        <f t="shared" si="0"/>
        <v xml:space="preserve">PF </v>
      </c>
      <c r="F7" t="str">
        <f t="shared" si="1"/>
        <v>17%</v>
      </c>
      <c r="G7" s="8" t="s">
        <v>6</v>
      </c>
      <c r="H7" s="9">
        <v>126.47</v>
      </c>
    </row>
    <row r="8" spans="1:8" hidden="1" x14ac:dyDescent="0.25">
      <c r="A8" s="6" t="s">
        <v>48</v>
      </c>
      <c r="B8" s="6">
        <v>138</v>
      </c>
      <c r="C8" s="6">
        <v>25</v>
      </c>
      <c r="D8" s="6" t="s">
        <v>49</v>
      </c>
      <c r="E8" t="str">
        <f t="shared" si="0"/>
        <v xml:space="preserve">PF </v>
      </c>
      <c r="F8" t="str">
        <f t="shared" si="1"/>
        <v>17%</v>
      </c>
      <c r="G8" s="8" t="s">
        <v>6</v>
      </c>
      <c r="H8" s="9">
        <v>109.7</v>
      </c>
    </row>
    <row r="9" spans="1:8" hidden="1" x14ac:dyDescent="0.25">
      <c r="A9" s="6" t="s">
        <v>50</v>
      </c>
      <c r="B9" s="6">
        <v>136</v>
      </c>
      <c r="C9" s="6">
        <v>50</v>
      </c>
      <c r="D9" s="6" t="s">
        <v>51</v>
      </c>
      <c r="E9" t="str">
        <f t="shared" si="0"/>
        <v xml:space="preserve">PF </v>
      </c>
      <c r="F9" t="str">
        <f t="shared" si="1"/>
        <v>17%</v>
      </c>
      <c r="G9" s="8" t="s">
        <v>6</v>
      </c>
      <c r="H9" s="9">
        <v>22.45</v>
      </c>
    </row>
    <row r="10" spans="1:8" hidden="1" x14ac:dyDescent="0.25">
      <c r="A10" s="6" t="s">
        <v>52</v>
      </c>
      <c r="B10" s="6">
        <v>137</v>
      </c>
      <c r="C10" s="6">
        <v>30</v>
      </c>
      <c r="D10" s="6" t="s">
        <v>53</v>
      </c>
      <c r="E10" t="str">
        <f t="shared" si="0"/>
        <v xml:space="preserve">PF </v>
      </c>
      <c r="F10" t="str">
        <f t="shared" si="1"/>
        <v>17%</v>
      </c>
      <c r="G10" s="8" t="s">
        <v>6</v>
      </c>
      <c r="H10" s="9">
        <v>32.159999999999997</v>
      </c>
    </row>
    <row r="11" spans="1:8" hidden="1" x14ac:dyDescent="0.25">
      <c r="A11" s="6" t="s">
        <v>54</v>
      </c>
      <c r="B11" s="6">
        <v>205</v>
      </c>
      <c r="C11" s="6">
        <v>70</v>
      </c>
      <c r="D11" s="6" t="s">
        <v>55</v>
      </c>
      <c r="E11" t="str">
        <f t="shared" si="0"/>
        <v xml:space="preserve">PF </v>
      </c>
      <c r="F11" t="str">
        <f t="shared" si="1"/>
        <v>17%</v>
      </c>
      <c r="G11" s="8" t="s">
        <v>6</v>
      </c>
      <c r="H11" s="9">
        <v>119.04</v>
      </c>
    </row>
    <row r="12" spans="1:8" hidden="1" x14ac:dyDescent="0.25">
      <c r="A12" s="6" t="s">
        <v>56</v>
      </c>
      <c r="B12" s="6">
        <v>207</v>
      </c>
      <c r="C12" s="6">
        <v>70</v>
      </c>
      <c r="D12" s="6" t="s">
        <v>57</v>
      </c>
      <c r="E12" t="str">
        <f t="shared" si="0"/>
        <v xml:space="preserve">PF </v>
      </c>
      <c r="F12" t="str">
        <f t="shared" si="1"/>
        <v>17%</v>
      </c>
      <c r="G12" s="8" t="s">
        <v>6</v>
      </c>
      <c r="H12" s="9">
        <v>242.65</v>
      </c>
    </row>
    <row r="13" spans="1:8" hidden="1" x14ac:dyDescent="0.25">
      <c r="A13" s="6" t="s">
        <v>58</v>
      </c>
      <c r="B13" s="6">
        <v>130</v>
      </c>
      <c r="C13" s="6">
        <v>25</v>
      </c>
      <c r="D13" s="6" t="s">
        <v>59</v>
      </c>
      <c r="E13" t="str">
        <f t="shared" si="0"/>
        <v xml:space="preserve">PF </v>
      </c>
      <c r="F13" t="str">
        <f t="shared" si="1"/>
        <v>17%</v>
      </c>
      <c r="G13" s="8" t="s">
        <v>6</v>
      </c>
      <c r="H13" s="9">
        <v>305.76</v>
      </c>
    </row>
    <row r="14" spans="1:8" hidden="1" x14ac:dyDescent="0.25">
      <c r="A14" s="6" t="s">
        <v>60</v>
      </c>
      <c r="B14" s="6">
        <v>62</v>
      </c>
      <c r="C14" s="6">
        <v>50</v>
      </c>
      <c r="D14" s="6" t="s">
        <v>61</v>
      </c>
      <c r="E14" t="str">
        <f t="shared" si="0"/>
        <v xml:space="preserve">PF </v>
      </c>
      <c r="F14" t="str">
        <f t="shared" si="1"/>
        <v>17%</v>
      </c>
      <c r="G14" s="8" t="s">
        <v>6</v>
      </c>
      <c r="H14" s="9">
        <v>84.92</v>
      </c>
    </row>
    <row r="15" spans="1:8" hidden="1" x14ac:dyDescent="0.25">
      <c r="A15" s="6" t="s">
        <v>62</v>
      </c>
      <c r="B15" s="6">
        <v>196</v>
      </c>
      <c r="C15" s="6">
        <v>100</v>
      </c>
      <c r="D15" s="6" t="s">
        <v>63</v>
      </c>
      <c r="E15" t="str">
        <f t="shared" si="0"/>
        <v xml:space="preserve">PF </v>
      </c>
      <c r="F15" t="str">
        <f t="shared" si="1"/>
        <v>17%</v>
      </c>
      <c r="G15" s="8" t="s">
        <v>6</v>
      </c>
      <c r="H15" s="9">
        <v>41.8</v>
      </c>
    </row>
    <row r="16" spans="1:8" hidden="1" x14ac:dyDescent="0.25">
      <c r="A16" s="6" t="s">
        <v>64</v>
      </c>
      <c r="B16" s="6">
        <v>140</v>
      </c>
      <c r="C16" s="6">
        <v>60</v>
      </c>
      <c r="D16" s="6" t="s">
        <v>65</v>
      </c>
      <c r="E16" t="str">
        <f t="shared" si="0"/>
        <v xml:space="preserve">PF </v>
      </c>
      <c r="F16" t="str">
        <f t="shared" si="1"/>
        <v>17%</v>
      </c>
      <c r="G16" s="8" t="s">
        <v>6</v>
      </c>
      <c r="H16" s="9">
        <v>37.24</v>
      </c>
    </row>
    <row r="17" spans="1:8" hidden="1" x14ac:dyDescent="0.25">
      <c r="A17" s="6" t="s">
        <v>36</v>
      </c>
      <c r="B17" s="6">
        <v>177</v>
      </c>
      <c r="C17" s="6">
        <v>12</v>
      </c>
      <c r="D17" s="6" t="s">
        <v>37</v>
      </c>
      <c r="E17" t="str">
        <f t="shared" si="0"/>
        <v xml:space="preserve">PF </v>
      </c>
      <c r="F17" t="str">
        <f t="shared" ref="F17:F31" si="2">RIGHT(G17,5)</f>
        <v>17,5%</v>
      </c>
      <c r="G17" s="8" t="s">
        <v>7</v>
      </c>
      <c r="H17" s="9">
        <v>444.16</v>
      </c>
    </row>
    <row r="18" spans="1:8" hidden="1" x14ac:dyDescent="0.25">
      <c r="A18" s="6" t="s">
        <v>38</v>
      </c>
      <c r="B18" s="6">
        <v>133</v>
      </c>
      <c r="C18" s="6">
        <v>60</v>
      </c>
      <c r="D18" s="6" t="s">
        <v>39</v>
      </c>
      <c r="E18" t="str">
        <f t="shared" si="0"/>
        <v xml:space="preserve">PF </v>
      </c>
      <c r="F18" t="str">
        <f t="shared" si="2"/>
        <v>17,5%</v>
      </c>
      <c r="G18" s="8" t="s">
        <v>7</v>
      </c>
      <c r="H18" s="9">
        <v>49.33</v>
      </c>
    </row>
    <row r="19" spans="1:8" hidden="1" x14ac:dyDescent="0.25">
      <c r="A19" s="6" t="s">
        <v>40</v>
      </c>
      <c r="B19" s="6">
        <v>134</v>
      </c>
      <c r="C19" s="6">
        <v>25</v>
      </c>
      <c r="D19" s="6" t="s">
        <v>41</v>
      </c>
      <c r="E19" t="str">
        <f t="shared" si="0"/>
        <v xml:space="preserve">PF </v>
      </c>
      <c r="F19" t="str">
        <f t="shared" si="2"/>
        <v>17,5%</v>
      </c>
      <c r="G19" s="8" t="s">
        <v>7</v>
      </c>
      <c r="H19" s="9">
        <v>123.39</v>
      </c>
    </row>
    <row r="20" spans="1:8" hidden="1" x14ac:dyDescent="0.25">
      <c r="A20" s="6" t="s">
        <v>42</v>
      </c>
      <c r="B20" s="6">
        <v>122</v>
      </c>
      <c r="C20" s="6">
        <v>24</v>
      </c>
      <c r="D20" s="6" t="s">
        <v>43</v>
      </c>
      <c r="E20" t="str">
        <f t="shared" si="0"/>
        <v xml:space="preserve">PF </v>
      </c>
      <c r="F20" t="str">
        <f t="shared" si="2"/>
        <v>17,5%</v>
      </c>
      <c r="G20" s="8" t="s">
        <v>7</v>
      </c>
      <c r="H20" s="9">
        <v>78.25</v>
      </c>
    </row>
    <row r="21" spans="1:8" hidden="1" x14ac:dyDescent="0.25">
      <c r="A21" s="6" t="s">
        <v>44</v>
      </c>
      <c r="B21" s="6">
        <v>5102</v>
      </c>
      <c r="C21" s="6">
        <v>120</v>
      </c>
      <c r="D21" s="6" t="s">
        <v>45</v>
      </c>
      <c r="E21" t="str">
        <f t="shared" si="0"/>
        <v xml:space="preserve">PF </v>
      </c>
      <c r="F21" t="str">
        <f t="shared" si="2"/>
        <v>17,5%</v>
      </c>
      <c r="G21" s="8" t="s">
        <v>7</v>
      </c>
      <c r="H21" s="9">
        <v>63.62</v>
      </c>
    </row>
    <row r="22" spans="1:8" hidden="1" x14ac:dyDescent="0.25">
      <c r="A22" s="6" t="s">
        <v>46</v>
      </c>
      <c r="B22" s="6">
        <v>5103</v>
      </c>
      <c r="C22" s="6">
        <v>120</v>
      </c>
      <c r="D22" s="6" t="s">
        <v>47</v>
      </c>
      <c r="E22" t="str">
        <f t="shared" si="0"/>
        <v xml:space="preserve">PF </v>
      </c>
      <c r="F22" t="str">
        <f t="shared" si="2"/>
        <v>17,5%</v>
      </c>
      <c r="G22" s="8" t="s">
        <v>7</v>
      </c>
      <c r="H22" s="9">
        <v>127.24</v>
      </c>
    </row>
    <row r="23" spans="1:8" hidden="1" x14ac:dyDescent="0.25">
      <c r="A23" s="6" t="s">
        <v>48</v>
      </c>
      <c r="B23" s="6">
        <v>138</v>
      </c>
      <c r="C23" s="6">
        <v>25</v>
      </c>
      <c r="D23" s="6" t="s">
        <v>49</v>
      </c>
      <c r="E23" t="str">
        <f t="shared" si="0"/>
        <v xml:space="preserve">PF </v>
      </c>
      <c r="F23" t="str">
        <f t="shared" si="2"/>
        <v>17,5%</v>
      </c>
      <c r="G23" s="8" t="s">
        <v>7</v>
      </c>
      <c r="H23" s="9">
        <v>110.36</v>
      </c>
    </row>
    <row r="24" spans="1:8" hidden="1" x14ac:dyDescent="0.25">
      <c r="A24" s="6" t="s">
        <v>50</v>
      </c>
      <c r="B24" s="6">
        <v>136</v>
      </c>
      <c r="C24" s="6">
        <v>50</v>
      </c>
      <c r="D24" s="6" t="s">
        <v>51</v>
      </c>
      <c r="E24" t="str">
        <f t="shared" si="0"/>
        <v xml:space="preserve">PF </v>
      </c>
      <c r="F24" t="str">
        <f t="shared" si="2"/>
        <v>17,5%</v>
      </c>
      <c r="G24" s="8" t="s">
        <v>7</v>
      </c>
      <c r="H24" s="9">
        <v>22.58</v>
      </c>
    </row>
    <row r="25" spans="1:8" hidden="1" x14ac:dyDescent="0.25">
      <c r="A25" s="6" t="s">
        <v>52</v>
      </c>
      <c r="B25" s="6">
        <v>137</v>
      </c>
      <c r="C25" s="6">
        <v>30</v>
      </c>
      <c r="D25" s="6" t="s">
        <v>53</v>
      </c>
      <c r="E25" t="str">
        <f t="shared" si="0"/>
        <v xml:space="preserve">PF </v>
      </c>
      <c r="F25" t="str">
        <f t="shared" si="2"/>
        <v>17,5%</v>
      </c>
      <c r="G25" s="8" t="s">
        <v>7</v>
      </c>
      <c r="H25" s="9">
        <v>32.35</v>
      </c>
    </row>
    <row r="26" spans="1:8" hidden="1" x14ac:dyDescent="0.25">
      <c r="A26" s="6" t="s">
        <v>54</v>
      </c>
      <c r="B26" s="6">
        <v>205</v>
      </c>
      <c r="C26" s="6">
        <v>70</v>
      </c>
      <c r="D26" s="6" t="s">
        <v>55</v>
      </c>
      <c r="E26" t="str">
        <f t="shared" si="0"/>
        <v xml:space="preserve">PF </v>
      </c>
      <c r="F26" t="str">
        <f t="shared" si="2"/>
        <v>17,5%</v>
      </c>
      <c r="G26" s="8" t="s">
        <v>7</v>
      </c>
      <c r="H26" s="9">
        <v>119.76</v>
      </c>
    </row>
    <row r="27" spans="1:8" hidden="1" x14ac:dyDescent="0.25">
      <c r="A27" s="6" t="s">
        <v>56</v>
      </c>
      <c r="B27" s="6">
        <v>207</v>
      </c>
      <c r="C27" s="6">
        <v>70</v>
      </c>
      <c r="D27" s="6" t="s">
        <v>57</v>
      </c>
      <c r="E27" t="str">
        <f t="shared" si="0"/>
        <v xml:space="preserve">PF </v>
      </c>
      <c r="F27" t="str">
        <f t="shared" si="2"/>
        <v>17,5%</v>
      </c>
      <c r="G27" s="8" t="s">
        <v>7</v>
      </c>
      <c r="H27" s="9">
        <v>244.12</v>
      </c>
    </row>
    <row r="28" spans="1:8" hidden="1" x14ac:dyDescent="0.25">
      <c r="A28" s="6" t="s">
        <v>58</v>
      </c>
      <c r="B28" s="6">
        <v>130</v>
      </c>
      <c r="C28" s="6">
        <v>25</v>
      </c>
      <c r="D28" s="6" t="s">
        <v>59</v>
      </c>
      <c r="E28" t="str">
        <f t="shared" si="0"/>
        <v xml:space="preserve">PF </v>
      </c>
      <c r="F28" t="str">
        <f t="shared" si="2"/>
        <v>17,5%</v>
      </c>
      <c r="G28" s="8" t="s">
        <v>7</v>
      </c>
      <c r="H28" s="9">
        <v>307.61</v>
      </c>
    </row>
    <row r="29" spans="1:8" hidden="1" x14ac:dyDescent="0.25">
      <c r="A29" s="6" t="s">
        <v>60</v>
      </c>
      <c r="B29" s="6">
        <v>62</v>
      </c>
      <c r="C29" s="6">
        <v>50</v>
      </c>
      <c r="D29" s="6" t="s">
        <v>61</v>
      </c>
      <c r="E29" t="str">
        <f t="shared" si="0"/>
        <v xml:space="preserve">PF </v>
      </c>
      <c r="F29" t="str">
        <f t="shared" si="2"/>
        <v>17,5%</v>
      </c>
      <c r="G29" s="8" t="s">
        <v>7</v>
      </c>
      <c r="H29" s="9">
        <v>85.43</v>
      </c>
    </row>
    <row r="30" spans="1:8" hidden="1" x14ac:dyDescent="0.25">
      <c r="A30" s="6" t="s">
        <v>62</v>
      </c>
      <c r="B30" s="6">
        <v>196</v>
      </c>
      <c r="C30" s="6">
        <v>100</v>
      </c>
      <c r="D30" s="6" t="s">
        <v>63</v>
      </c>
      <c r="E30" t="str">
        <f t="shared" si="0"/>
        <v xml:space="preserve">PF </v>
      </c>
      <c r="F30" t="str">
        <f t="shared" si="2"/>
        <v>17,5%</v>
      </c>
      <c r="G30" s="8" t="s">
        <v>7</v>
      </c>
      <c r="H30" s="9">
        <v>42.05</v>
      </c>
    </row>
    <row r="31" spans="1:8" hidden="1" x14ac:dyDescent="0.25">
      <c r="A31" s="6" t="s">
        <v>64</v>
      </c>
      <c r="B31" s="6">
        <v>140</v>
      </c>
      <c r="C31" s="6">
        <v>60</v>
      </c>
      <c r="D31" s="6" t="s">
        <v>65</v>
      </c>
      <c r="E31" t="str">
        <f t="shared" si="0"/>
        <v xml:space="preserve">PF </v>
      </c>
      <c r="F31" t="str">
        <f t="shared" si="2"/>
        <v>17,5%</v>
      </c>
      <c r="G31" s="8" t="s">
        <v>7</v>
      </c>
      <c r="H31" s="9">
        <v>37.47</v>
      </c>
    </row>
    <row r="32" spans="1:8" hidden="1" x14ac:dyDescent="0.25">
      <c r="A32" s="6" t="s">
        <v>36</v>
      </c>
      <c r="B32" s="6">
        <v>177</v>
      </c>
      <c r="C32" s="6">
        <v>12</v>
      </c>
      <c r="D32" s="6" t="s">
        <v>37</v>
      </c>
      <c r="E32" t="str">
        <f t="shared" si="0"/>
        <v xml:space="preserve">PF </v>
      </c>
      <c r="F32" t="str">
        <f t="shared" ref="F32:F46" si="3">RIGHT(G32,3)</f>
        <v>18%</v>
      </c>
      <c r="G32" s="8" t="s">
        <v>8</v>
      </c>
      <c r="H32" s="9">
        <v>446.87</v>
      </c>
    </row>
    <row r="33" spans="1:8" hidden="1" x14ac:dyDescent="0.25">
      <c r="A33" s="6" t="s">
        <v>38</v>
      </c>
      <c r="B33" s="6">
        <v>133</v>
      </c>
      <c r="C33" s="6">
        <v>60</v>
      </c>
      <c r="D33" s="6" t="s">
        <v>39</v>
      </c>
      <c r="E33" t="str">
        <f t="shared" si="0"/>
        <v xml:space="preserve">PF </v>
      </c>
      <c r="F33" t="str">
        <f t="shared" si="3"/>
        <v>18%</v>
      </c>
      <c r="G33" s="8" t="s">
        <v>8</v>
      </c>
      <c r="H33" s="9">
        <v>49.63</v>
      </c>
    </row>
    <row r="34" spans="1:8" hidden="1" x14ac:dyDescent="0.25">
      <c r="A34" s="6" t="s">
        <v>40</v>
      </c>
      <c r="B34" s="6">
        <v>134</v>
      </c>
      <c r="C34" s="6">
        <v>25</v>
      </c>
      <c r="D34" s="6" t="s">
        <v>41</v>
      </c>
      <c r="E34" t="str">
        <f t="shared" si="0"/>
        <v xml:space="preserve">PF </v>
      </c>
      <c r="F34" t="str">
        <f t="shared" si="3"/>
        <v>18%</v>
      </c>
      <c r="G34" s="8" t="s">
        <v>8</v>
      </c>
      <c r="H34" s="9">
        <v>124.15</v>
      </c>
    </row>
    <row r="35" spans="1:8" hidden="1" x14ac:dyDescent="0.25">
      <c r="A35" s="6" t="s">
        <v>42</v>
      </c>
      <c r="B35" s="6">
        <v>122</v>
      </c>
      <c r="C35" s="6">
        <v>24</v>
      </c>
      <c r="D35" s="6" t="s">
        <v>43</v>
      </c>
      <c r="E35" t="str">
        <f t="shared" si="0"/>
        <v xml:space="preserve">PF </v>
      </c>
      <c r="F35" t="str">
        <f t="shared" si="3"/>
        <v>18%</v>
      </c>
      <c r="G35" s="8" t="s">
        <v>8</v>
      </c>
      <c r="H35" s="9">
        <v>78.73</v>
      </c>
    </row>
    <row r="36" spans="1:8" hidden="1" x14ac:dyDescent="0.25">
      <c r="A36" s="6" t="s">
        <v>44</v>
      </c>
      <c r="B36" s="6">
        <v>5102</v>
      </c>
      <c r="C36" s="6">
        <v>120</v>
      </c>
      <c r="D36" s="6" t="s">
        <v>45</v>
      </c>
      <c r="E36" t="str">
        <f t="shared" si="0"/>
        <v xml:space="preserve">PF </v>
      </c>
      <c r="F36" t="str">
        <f t="shared" si="3"/>
        <v>18%</v>
      </c>
      <c r="G36" s="8" t="s">
        <v>8</v>
      </c>
      <c r="H36" s="9">
        <v>64.010000000000005</v>
      </c>
    </row>
    <row r="37" spans="1:8" hidden="1" x14ac:dyDescent="0.25">
      <c r="A37" s="6" t="s">
        <v>46</v>
      </c>
      <c r="B37" s="6">
        <v>5103</v>
      </c>
      <c r="C37" s="6">
        <v>120</v>
      </c>
      <c r="D37" s="6" t="s">
        <v>47</v>
      </c>
      <c r="E37" t="str">
        <f t="shared" si="0"/>
        <v xml:space="preserve">PF </v>
      </c>
      <c r="F37" t="str">
        <f t="shared" si="3"/>
        <v>18%</v>
      </c>
      <c r="G37" s="8" t="s">
        <v>8</v>
      </c>
      <c r="H37" s="9">
        <v>128.02000000000001</v>
      </c>
    </row>
    <row r="38" spans="1:8" hidden="1" x14ac:dyDescent="0.25">
      <c r="A38" s="6" t="s">
        <v>48</v>
      </c>
      <c r="B38" s="6">
        <v>138</v>
      </c>
      <c r="C38" s="6">
        <v>25</v>
      </c>
      <c r="D38" s="6" t="s">
        <v>49</v>
      </c>
      <c r="E38" t="str">
        <f t="shared" si="0"/>
        <v xml:space="preserve">PF </v>
      </c>
      <c r="F38" t="str">
        <f t="shared" si="3"/>
        <v>18%</v>
      </c>
      <c r="G38" s="8" t="s">
        <v>8</v>
      </c>
      <c r="H38" s="9">
        <v>111.04</v>
      </c>
    </row>
    <row r="39" spans="1:8" hidden="1" x14ac:dyDescent="0.25">
      <c r="A39" s="6" t="s">
        <v>50</v>
      </c>
      <c r="B39" s="6">
        <v>136</v>
      </c>
      <c r="C39" s="6">
        <v>50</v>
      </c>
      <c r="D39" s="6" t="s">
        <v>51</v>
      </c>
      <c r="E39" t="str">
        <f t="shared" si="0"/>
        <v xml:space="preserve">PF </v>
      </c>
      <c r="F39" t="str">
        <f t="shared" si="3"/>
        <v>18%</v>
      </c>
      <c r="G39" s="8" t="s">
        <v>8</v>
      </c>
      <c r="H39" s="9">
        <v>22.72</v>
      </c>
    </row>
    <row r="40" spans="1:8" hidden="1" x14ac:dyDescent="0.25">
      <c r="A40" s="6" t="s">
        <v>52</v>
      </c>
      <c r="B40" s="6">
        <v>137</v>
      </c>
      <c r="C40" s="6">
        <v>30</v>
      </c>
      <c r="D40" s="6" t="s">
        <v>53</v>
      </c>
      <c r="E40" t="str">
        <f t="shared" si="0"/>
        <v xml:space="preserve">PF </v>
      </c>
      <c r="F40" t="str">
        <f t="shared" si="3"/>
        <v>18%</v>
      </c>
      <c r="G40" s="8" t="s">
        <v>8</v>
      </c>
      <c r="H40" s="9">
        <v>32.549999999999997</v>
      </c>
    </row>
    <row r="41" spans="1:8" hidden="1" x14ac:dyDescent="0.25">
      <c r="A41" s="6" t="s">
        <v>54</v>
      </c>
      <c r="B41" s="6">
        <v>205</v>
      </c>
      <c r="C41" s="6">
        <v>70</v>
      </c>
      <c r="D41" s="6" t="s">
        <v>55</v>
      </c>
      <c r="E41" t="str">
        <f t="shared" si="0"/>
        <v xml:space="preserve">PF </v>
      </c>
      <c r="F41" t="str">
        <f t="shared" si="3"/>
        <v>18%</v>
      </c>
      <c r="G41" s="8" t="s">
        <v>8</v>
      </c>
      <c r="H41" s="9">
        <v>120.49</v>
      </c>
    </row>
    <row r="42" spans="1:8" hidden="1" x14ac:dyDescent="0.25">
      <c r="A42" s="6" t="s">
        <v>56</v>
      </c>
      <c r="B42" s="6">
        <v>207</v>
      </c>
      <c r="C42" s="6">
        <v>70</v>
      </c>
      <c r="D42" s="6" t="s">
        <v>57</v>
      </c>
      <c r="E42" t="str">
        <f t="shared" si="0"/>
        <v xml:space="preserve">PF </v>
      </c>
      <c r="F42" t="str">
        <f t="shared" si="3"/>
        <v>18%</v>
      </c>
      <c r="G42" s="8" t="s">
        <v>8</v>
      </c>
      <c r="H42" s="9">
        <v>245.61</v>
      </c>
    </row>
    <row r="43" spans="1:8" hidden="1" x14ac:dyDescent="0.25">
      <c r="A43" s="6" t="s">
        <v>58</v>
      </c>
      <c r="B43" s="6">
        <v>130</v>
      </c>
      <c r="C43" s="6">
        <v>25</v>
      </c>
      <c r="D43" s="6" t="s">
        <v>59</v>
      </c>
      <c r="E43" t="str">
        <f t="shared" si="0"/>
        <v xml:space="preserve">PF </v>
      </c>
      <c r="F43" t="str">
        <f t="shared" si="3"/>
        <v>18%</v>
      </c>
      <c r="G43" s="8" t="s">
        <v>8</v>
      </c>
      <c r="H43" s="9">
        <v>309.49</v>
      </c>
    </row>
    <row r="44" spans="1:8" hidden="1" x14ac:dyDescent="0.25">
      <c r="A44" s="6" t="s">
        <v>60</v>
      </c>
      <c r="B44" s="6">
        <v>62</v>
      </c>
      <c r="C44" s="6">
        <v>50</v>
      </c>
      <c r="D44" s="6" t="s">
        <v>61</v>
      </c>
      <c r="E44" t="str">
        <f t="shared" si="0"/>
        <v xml:space="preserve">PF </v>
      </c>
      <c r="F44" t="str">
        <f t="shared" si="3"/>
        <v>18%</v>
      </c>
      <c r="G44" s="8" t="s">
        <v>8</v>
      </c>
      <c r="H44" s="9">
        <v>85.95</v>
      </c>
    </row>
    <row r="45" spans="1:8" hidden="1" x14ac:dyDescent="0.25">
      <c r="A45" s="6" t="s">
        <v>62</v>
      </c>
      <c r="B45" s="6">
        <v>196</v>
      </c>
      <c r="C45" s="6">
        <v>100</v>
      </c>
      <c r="D45" s="6" t="s">
        <v>63</v>
      </c>
      <c r="E45" t="str">
        <f t="shared" si="0"/>
        <v xml:space="preserve">PF </v>
      </c>
      <c r="F45" t="str">
        <f t="shared" si="3"/>
        <v>18%</v>
      </c>
      <c r="G45" s="8" t="s">
        <v>8</v>
      </c>
      <c r="H45" s="9">
        <v>42.3</v>
      </c>
    </row>
    <row r="46" spans="1:8" hidden="1" x14ac:dyDescent="0.25">
      <c r="A46" s="6" t="s">
        <v>64</v>
      </c>
      <c r="B46" s="6">
        <v>140</v>
      </c>
      <c r="C46" s="6">
        <v>60</v>
      </c>
      <c r="D46" s="6" t="s">
        <v>65</v>
      </c>
      <c r="E46" t="str">
        <f t="shared" si="0"/>
        <v xml:space="preserve">PF </v>
      </c>
      <c r="F46" t="str">
        <f t="shared" si="3"/>
        <v>18%</v>
      </c>
      <c r="G46" s="8" t="s">
        <v>8</v>
      </c>
      <c r="H46" s="9">
        <v>37.700000000000003</v>
      </c>
    </row>
    <row r="47" spans="1:8" x14ac:dyDescent="0.25">
      <c r="A47" s="6" t="s">
        <v>36</v>
      </c>
      <c r="B47" s="6">
        <v>177</v>
      </c>
      <c r="C47" s="6">
        <v>12</v>
      </c>
      <c r="D47" s="6" t="s">
        <v>37</v>
      </c>
      <c r="E47" t="str">
        <f t="shared" si="0"/>
        <v xml:space="preserve">PF </v>
      </c>
      <c r="F47" t="s">
        <v>72</v>
      </c>
      <c r="G47" s="8" t="s">
        <v>17</v>
      </c>
      <c r="H47" s="6">
        <v>398.98</v>
      </c>
    </row>
    <row r="48" spans="1:8" x14ac:dyDescent="0.25">
      <c r="A48" s="6" t="s">
        <v>38</v>
      </c>
      <c r="B48" s="6">
        <v>133</v>
      </c>
      <c r="C48" s="6">
        <v>60</v>
      </c>
      <c r="D48" s="6" t="s">
        <v>39</v>
      </c>
      <c r="E48" t="str">
        <f t="shared" si="0"/>
        <v xml:space="preserve">PF </v>
      </c>
      <c r="F48" t="s">
        <v>72</v>
      </c>
      <c r="G48" s="8" t="s">
        <v>17</v>
      </c>
      <c r="H48" s="6">
        <v>44.31</v>
      </c>
    </row>
    <row r="49" spans="1:8" x14ac:dyDescent="0.25">
      <c r="A49" s="6" t="s">
        <v>40</v>
      </c>
      <c r="B49" s="6">
        <v>134</v>
      </c>
      <c r="C49" s="6">
        <v>25</v>
      </c>
      <c r="D49" s="6" t="s">
        <v>41</v>
      </c>
      <c r="E49" t="str">
        <f t="shared" si="0"/>
        <v xml:space="preserve">PF </v>
      </c>
      <c r="F49" t="s">
        <v>72</v>
      </c>
      <c r="G49" s="8" t="s">
        <v>17</v>
      </c>
      <c r="H49" s="6">
        <v>110.84</v>
      </c>
    </row>
    <row r="50" spans="1:8" x14ac:dyDescent="0.25">
      <c r="A50" s="6" t="s">
        <v>42</v>
      </c>
      <c r="B50" s="6">
        <v>122</v>
      </c>
      <c r="C50" s="6">
        <v>24</v>
      </c>
      <c r="D50" s="6" t="s">
        <v>43</v>
      </c>
      <c r="E50" t="str">
        <f t="shared" si="0"/>
        <v xml:space="preserve">PF </v>
      </c>
      <c r="F50" t="s">
        <v>72</v>
      </c>
      <c r="G50" s="8" t="s">
        <v>17</v>
      </c>
      <c r="H50" s="6">
        <v>70.290000000000006</v>
      </c>
    </row>
    <row r="51" spans="1:8" x14ac:dyDescent="0.25">
      <c r="A51" s="6" t="s">
        <v>44</v>
      </c>
      <c r="B51" s="6">
        <v>5102</v>
      </c>
      <c r="C51" s="6">
        <v>120</v>
      </c>
      <c r="D51" s="6" t="s">
        <v>45</v>
      </c>
      <c r="E51" t="str">
        <f t="shared" si="0"/>
        <v xml:space="preserve">PF </v>
      </c>
      <c r="F51" t="s">
        <v>72</v>
      </c>
      <c r="G51" s="8" t="s">
        <v>17</v>
      </c>
      <c r="H51" s="6">
        <v>57.15</v>
      </c>
    </row>
    <row r="52" spans="1:8" x14ac:dyDescent="0.25">
      <c r="A52" s="6" t="s">
        <v>46</v>
      </c>
      <c r="B52" s="6">
        <v>5103</v>
      </c>
      <c r="C52" s="6">
        <v>120</v>
      </c>
      <c r="D52" s="6" t="s">
        <v>47</v>
      </c>
      <c r="E52" t="str">
        <f t="shared" si="0"/>
        <v xml:space="preserve">PF </v>
      </c>
      <c r="F52" t="s">
        <v>72</v>
      </c>
      <c r="G52" s="8" t="s">
        <v>17</v>
      </c>
      <c r="H52" s="6">
        <v>114.3</v>
      </c>
    </row>
    <row r="53" spans="1:8" x14ac:dyDescent="0.25">
      <c r="A53" s="6" t="s">
        <v>48</v>
      </c>
      <c r="B53" s="6">
        <v>138</v>
      </c>
      <c r="C53" s="6">
        <v>25</v>
      </c>
      <c r="D53" s="6" t="s">
        <v>49</v>
      </c>
      <c r="E53" t="str">
        <f t="shared" si="0"/>
        <v xml:space="preserve">PF </v>
      </c>
      <c r="F53" t="s">
        <v>72</v>
      </c>
      <c r="G53" s="8" t="s">
        <v>17</v>
      </c>
      <c r="H53" s="6">
        <v>99.14</v>
      </c>
    </row>
    <row r="54" spans="1:8" x14ac:dyDescent="0.25">
      <c r="A54" s="6" t="s">
        <v>50</v>
      </c>
      <c r="B54" s="6">
        <v>136</v>
      </c>
      <c r="C54" s="6">
        <v>50</v>
      </c>
      <c r="D54" s="6" t="s">
        <v>51</v>
      </c>
      <c r="E54" t="str">
        <f t="shared" si="0"/>
        <v xml:space="preserve">PF </v>
      </c>
      <c r="F54" t="s">
        <v>72</v>
      </c>
      <c r="G54" s="8" t="s">
        <v>17</v>
      </c>
      <c r="H54" s="6">
        <v>20.28</v>
      </c>
    </row>
    <row r="55" spans="1:8" x14ac:dyDescent="0.25">
      <c r="A55" s="6" t="s">
        <v>52</v>
      </c>
      <c r="B55" s="6">
        <v>137</v>
      </c>
      <c r="C55" s="6">
        <v>30</v>
      </c>
      <c r="D55" s="6" t="s">
        <v>53</v>
      </c>
      <c r="E55" t="str">
        <f t="shared" si="0"/>
        <v xml:space="preserve">PF </v>
      </c>
      <c r="F55" t="s">
        <v>72</v>
      </c>
      <c r="G55" s="8" t="s">
        <v>17</v>
      </c>
      <c r="H55" s="6">
        <v>29.06</v>
      </c>
    </row>
    <row r="56" spans="1:8" x14ac:dyDescent="0.25">
      <c r="A56" s="6" t="s">
        <v>54</v>
      </c>
      <c r="B56" s="6">
        <v>205</v>
      </c>
      <c r="C56" s="6">
        <v>70</v>
      </c>
      <c r="D56" s="6" t="s">
        <v>55</v>
      </c>
      <c r="E56" t="str">
        <f t="shared" si="0"/>
        <v xml:space="preserve">PF </v>
      </c>
      <c r="F56" t="s">
        <v>72</v>
      </c>
      <c r="G56" s="8" t="s">
        <v>17</v>
      </c>
      <c r="H56" s="6">
        <v>107.58</v>
      </c>
    </row>
    <row r="57" spans="1:8" x14ac:dyDescent="0.25">
      <c r="A57" s="6" t="s">
        <v>56</v>
      </c>
      <c r="B57" s="6">
        <v>207</v>
      </c>
      <c r="C57" s="6">
        <v>70</v>
      </c>
      <c r="D57" s="6" t="s">
        <v>57</v>
      </c>
      <c r="E57" t="str">
        <f t="shared" si="0"/>
        <v xml:space="preserve">PF </v>
      </c>
      <c r="F57" t="s">
        <v>72</v>
      </c>
      <c r="G57" s="8" t="s">
        <v>17</v>
      </c>
      <c r="H57" s="6">
        <v>219.29</v>
      </c>
    </row>
    <row r="58" spans="1:8" x14ac:dyDescent="0.25">
      <c r="A58" s="6" t="s">
        <v>58</v>
      </c>
      <c r="B58" s="6">
        <v>130</v>
      </c>
      <c r="C58" s="6">
        <v>25</v>
      </c>
      <c r="D58" s="6" t="s">
        <v>59</v>
      </c>
      <c r="E58" t="str">
        <f t="shared" si="0"/>
        <v xml:space="preserve">PF </v>
      </c>
      <c r="F58" t="s">
        <v>72</v>
      </c>
      <c r="G58" s="8" t="s">
        <v>17</v>
      </c>
      <c r="H58" s="6">
        <v>276.32</v>
      </c>
    </row>
    <row r="59" spans="1:8" x14ac:dyDescent="0.25">
      <c r="A59" s="6" t="s">
        <v>60</v>
      </c>
      <c r="B59" s="6">
        <v>62</v>
      </c>
      <c r="C59" s="6">
        <v>50</v>
      </c>
      <c r="D59" s="6" t="s">
        <v>61</v>
      </c>
      <c r="E59" t="str">
        <f t="shared" si="0"/>
        <v xml:space="preserve">PF </v>
      </c>
      <c r="F59" t="s">
        <v>72</v>
      </c>
      <c r="G59" s="8" t="s">
        <v>17</v>
      </c>
      <c r="H59" s="6">
        <v>76.739999999999995</v>
      </c>
    </row>
    <row r="60" spans="1:8" x14ac:dyDescent="0.25">
      <c r="A60" s="6" t="s">
        <v>62</v>
      </c>
      <c r="B60" s="6">
        <v>196</v>
      </c>
      <c r="C60" s="6">
        <v>100</v>
      </c>
      <c r="D60" s="6" t="s">
        <v>63</v>
      </c>
      <c r="E60" t="str">
        <f t="shared" si="0"/>
        <v xml:space="preserve">PF </v>
      </c>
      <c r="F60" t="s">
        <v>72</v>
      </c>
      <c r="G60" s="8" t="s">
        <v>17</v>
      </c>
      <c r="H60" s="7">
        <v>42.3</v>
      </c>
    </row>
    <row r="61" spans="1:8" x14ac:dyDescent="0.25">
      <c r="A61" s="6" t="s">
        <v>64</v>
      </c>
      <c r="B61" s="6">
        <v>140</v>
      </c>
      <c r="C61" s="6">
        <v>60</v>
      </c>
      <c r="D61" s="6" t="s">
        <v>65</v>
      </c>
      <c r="E61" t="str">
        <f t="shared" si="0"/>
        <v xml:space="preserve">PF </v>
      </c>
      <c r="F61" t="s">
        <v>72</v>
      </c>
      <c r="G61" s="8" t="s">
        <v>17</v>
      </c>
      <c r="H61" s="6">
        <v>33.659999999999997</v>
      </c>
    </row>
    <row r="62" spans="1:8" hidden="1" x14ac:dyDescent="0.25">
      <c r="A62" s="6" t="s">
        <v>36</v>
      </c>
      <c r="B62" s="6">
        <v>177</v>
      </c>
      <c r="C62" s="6">
        <v>12</v>
      </c>
      <c r="D62" s="6" t="s">
        <v>37</v>
      </c>
      <c r="E62" t="str">
        <f t="shared" si="0"/>
        <v xml:space="preserve">PF </v>
      </c>
      <c r="F62" t="str">
        <f t="shared" ref="F62:F76" si="4">RIGHT(G62,3)</f>
        <v>19%</v>
      </c>
      <c r="G62" s="8" t="s">
        <v>9</v>
      </c>
      <c r="H62" s="9">
        <v>452.38</v>
      </c>
    </row>
    <row r="63" spans="1:8" hidden="1" x14ac:dyDescent="0.25">
      <c r="A63" s="6" t="s">
        <v>38</v>
      </c>
      <c r="B63" s="6">
        <v>133</v>
      </c>
      <c r="C63" s="6">
        <v>60</v>
      </c>
      <c r="D63" s="6" t="s">
        <v>39</v>
      </c>
      <c r="E63" t="str">
        <f t="shared" si="0"/>
        <v xml:space="preserve">PF </v>
      </c>
      <c r="F63" t="str">
        <f t="shared" si="4"/>
        <v>19%</v>
      </c>
      <c r="G63" s="8" t="s">
        <v>9</v>
      </c>
      <c r="H63" s="9">
        <v>50.25</v>
      </c>
    </row>
    <row r="64" spans="1:8" hidden="1" x14ac:dyDescent="0.25">
      <c r="A64" s="6" t="s">
        <v>40</v>
      </c>
      <c r="B64" s="6">
        <v>134</v>
      </c>
      <c r="C64" s="6">
        <v>25</v>
      </c>
      <c r="D64" s="6" t="s">
        <v>41</v>
      </c>
      <c r="E64" t="str">
        <f t="shared" si="0"/>
        <v xml:space="preserve">PF </v>
      </c>
      <c r="F64" t="str">
        <f t="shared" si="4"/>
        <v>19%</v>
      </c>
      <c r="G64" s="8" t="s">
        <v>9</v>
      </c>
      <c r="H64" s="9">
        <v>125.68</v>
      </c>
    </row>
    <row r="65" spans="1:8" hidden="1" x14ac:dyDescent="0.25">
      <c r="A65" s="6" t="s">
        <v>42</v>
      </c>
      <c r="B65" s="6">
        <v>122</v>
      </c>
      <c r="C65" s="6">
        <v>24</v>
      </c>
      <c r="D65" s="6" t="s">
        <v>43</v>
      </c>
      <c r="E65" t="str">
        <f t="shared" si="0"/>
        <v xml:space="preserve">PF </v>
      </c>
      <c r="F65" t="str">
        <f t="shared" si="4"/>
        <v>19%</v>
      </c>
      <c r="G65" s="8" t="s">
        <v>9</v>
      </c>
      <c r="H65" s="9">
        <v>79.7</v>
      </c>
    </row>
    <row r="66" spans="1:8" hidden="1" x14ac:dyDescent="0.25">
      <c r="A66" s="6" t="s">
        <v>44</v>
      </c>
      <c r="B66" s="6">
        <v>5102</v>
      </c>
      <c r="C66" s="6">
        <v>120</v>
      </c>
      <c r="D66" s="6" t="s">
        <v>45</v>
      </c>
      <c r="E66" t="str">
        <f t="shared" ref="E66:E129" si="5">LEFT(G66,3)</f>
        <v xml:space="preserve">PF </v>
      </c>
      <c r="F66" t="str">
        <f t="shared" si="4"/>
        <v>19%</v>
      </c>
      <c r="G66" s="8" t="s">
        <v>9</v>
      </c>
      <c r="H66" s="9">
        <v>64.8</v>
      </c>
    </row>
    <row r="67" spans="1:8" hidden="1" x14ac:dyDescent="0.25">
      <c r="A67" s="6" t="s">
        <v>46</v>
      </c>
      <c r="B67" s="6">
        <v>5103</v>
      </c>
      <c r="C67" s="6">
        <v>120</v>
      </c>
      <c r="D67" s="6" t="s">
        <v>47</v>
      </c>
      <c r="E67" t="str">
        <f t="shared" si="5"/>
        <v xml:space="preserve">PF </v>
      </c>
      <c r="F67" t="str">
        <f t="shared" si="4"/>
        <v>19%</v>
      </c>
      <c r="G67" s="8" t="s">
        <v>9</v>
      </c>
      <c r="H67" s="9">
        <v>129.6</v>
      </c>
    </row>
    <row r="68" spans="1:8" hidden="1" x14ac:dyDescent="0.25">
      <c r="A68" s="6" t="s">
        <v>48</v>
      </c>
      <c r="B68" s="6">
        <v>138</v>
      </c>
      <c r="C68" s="6">
        <v>25</v>
      </c>
      <c r="D68" s="6" t="s">
        <v>49</v>
      </c>
      <c r="E68" t="str">
        <f t="shared" si="5"/>
        <v xml:space="preserve">PF </v>
      </c>
      <c r="F68" t="str">
        <f t="shared" si="4"/>
        <v>19%</v>
      </c>
      <c r="G68" s="8" t="s">
        <v>9</v>
      </c>
      <c r="H68" s="9">
        <v>112.41</v>
      </c>
    </row>
    <row r="69" spans="1:8" hidden="1" x14ac:dyDescent="0.25">
      <c r="A69" s="6" t="s">
        <v>50</v>
      </c>
      <c r="B69" s="6">
        <v>136</v>
      </c>
      <c r="C69" s="6">
        <v>50</v>
      </c>
      <c r="D69" s="6" t="s">
        <v>51</v>
      </c>
      <c r="E69" t="str">
        <f t="shared" si="5"/>
        <v xml:space="preserve">PF </v>
      </c>
      <c r="F69" t="str">
        <f t="shared" si="4"/>
        <v>19%</v>
      </c>
      <c r="G69" s="8" t="s">
        <v>9</v>
      </c>
      <c r="H69" s="9">
        <v>23</v>
      </c>
    </row>
    <row r="70" spans="1:8" hidden="1" x14ac:dyDescent="0.25">
      <c r="A70" s="6" t="s">
        <v>52</v>
      </c>
      <c r="B70" s="6">
        <v>137</v>
      </c>
      <c r="C70" s="6">
        <v>30</v>
      </c>
      <c r="D70" s="6" t="s">
        <v>53</v>
      </c>
      <c r="E70" t="str">
        <f t="shared" si="5"/>
        <v xml:space="preserve">PF </v>
      </c>
      <c r="F70" t="str">
        <f t="shared" si="4"/>
        <v>19%</v>
      </c>
      <c r="G70" s="8" t="s">
        <v>9</v>
      </c>
      <c r="H70" s="9">
        <v>32.950000000000003</v>
      </c>
    </row>
    <row r="71" spans="1:8" hidden="1" x14ac:dyDescent="0.25">
      <c r="A71" s="6" t="s">
        <v>54</v>
      </c>
      <c r="B71" s="6">
        <v>205</v>
      </c>
      <c r="C71" s="6">
        <v>70</v>
      </c>
      <c r="D71" s="6" t="s">
        <v>55</v>
      </c>
      <c r="E71" t="str">
        <f t="shared" si="5"/>
        <v xml:space="preserve">PF </v>
      </c>
      <c r="F71" t="str">
        <f t="shared" si="4"/>
        <v>19%</v>
      </c>
      <c r="G71" s="8" t="s">
        <v>9</v>
      </c>
      <c r="H71" s="9">
        <v>121.98</v>
      </c>
    </row>
    <row r="72" spans="1:8" hidden="1" x14ac:dyDescent="0.25">
      <c r="A72" s="6" t="s">
        <v>56</v>
      </c>
      <c r="B72" s="6">
        <v>207</v>
      </c>
      <c r="C72" s="6">
        <v>70</v>
      </c>
      <c r="D72" s="6" t="s">
        <v>57</v>
      </c>
      <c r="E72" t="str">
        <f t="shared" si="5"/>
        <v xml:space="preserve">PF </v>
      </c>
      <c r="F72" t="str">
        <f t="shared" si="4"/>
        <v>19%</v>
      </c>
      <c r="G72" s="8" t="s">
        <v>9</v>
      </c>
      <c r="H72" s="9">
        <v>248.64</v>
      </c>
    </row>
    <row r="73" spans="1:8" hidden="1" x14ac:dyDescent="0.25">
      <c r="A73" s="6" t="s">
        <v>58</v>
      </c>
      <c r="B73" s="6">
        <v>130</v>
      </c>
      <c r="C73" s="6">
        <v>25</v>
      </c>
      <c r="D73" s="6" t="s">
        <v>59</v>
      </c>
      <c r="E73" t="str">
        <f t="shared" si="5"/>
        <v xml:space="preserve">PF </v>
      </c>
      <c r="F73" t="str">
        <f t="shared" si="4"/>
        <v>19%</v>
      </c>
      <c r="G73" s="8" t="s">
        <v>9</v>
      </c>
      <c r="H73" s="9">
        <v>313.31</v>
      </c>
    </row>
    <row r="74" spans="1:8" hidden="1" x14ac:dyDescent="0.25">
      <c r="A74" s="6" t="s">
        <v>60</v>
      </c>
      <c r="B74" s="6">
        <v>62</v>
      </c>
      <c r="C74" s="6">
        <v>50</v>
      </c>
      <c r="D74" s="6" t="s">
        <v>61</v>
      </c>
      <c r="E74" t="str">
        <f t="shared" si="5"/>
        <v xml:space="preserve">PF </v>
      </c>
      <c r="F74" t="str">
        <f t="shared" si="4"/>
        <v>19%</v>
      </c>
      <c r="G74" s="8" t="s">
        <v>9</v>
      </c>
      <c r="H74" s="9">
        <v>87.01</v>
      </c>
    </row>
    <row r="75" spans="1:8" hidden="1" x14ac:dyDescent="0.25">
      <c r="A75" s="6" t="s">
        <v>62</v>
      </c>
      <c r="B75" s="6">
        <v>196</v>
      </c>
      <c r="C75" s="6">
        <v>100</v>
      </c>
      <c r="D75" s="6" t="s">
        <v>63</v>
      </c>
      <c r="E75" t="str">
        <f t="shared" si="5"/>
        <v xml:space="preserve">PF </v>
      </c>
      <c r="F75" t="str">
        <f t="shared" si="4"/>
        <v>19%</v>
      </c>
      <c r="G75" s="8" t="s">
        <v>9</v>
      </c>
      <c r="H75" s="9">
        <v>42.83</v>
      </c>
    </row>
    <row r="76" spans="1:8" hidden="1" x14ac:dyDescent="0.25">
      <c r="A76" s="6" t="s">
        <v>64</v>
      </c>
      <c r="B76" s="6">
        <v>140</v>
      </c>
      <c r="C76" s="6">
        <v>60</v>
      </c>
      <c r="D76" s="6" t="s">
        <v>65</v>
      </c>
      <c r="E76" t="str">
        <f t="shared" si="5"/>
        <v xml:space="preserve">PF </v>
      </c>
      <c r="F76" t="str">
        <f t="shared" si="4"/>
        <v>19%</v>
      </c>
      <c r="G76" s="8" t="s">
        <v>9</v>
      </c>
      <c r="H76" s="9">
        <v>38.159999999999997</v>
      </c>
    </row>
    <row r="77" spans="1:8" x14ac:dyDescent="0.25">
      <c r="A77" s="6" t="s">
        <v>36</v>
      </c>
      <c r="B77" s="6">
        <v>177</v>
      </c>
      <c r="C77" s="6">
        <v>12</v>
      </c>
      <c r="D77" s="6" t="s">
        <v>37</v>
      </c>
      <c r="E77" t="str">
        <f t="shared" si="5"/>
        <v xml:space="preserve">PF </v>
      </c>
      <c r="F77" t="s">
        <v>70</v>
      </c>
      <c r="G77" s="8" t="s">
        <v>18</v>
      </c>
      <c r="H77" s="6">
        <v>403.89</v>
      </c>
    </row>
    <row r="78" spans="1:8" x14ac:dyDescent="0.25">
      <c r="A78" s="6" t="s">
        <v>38</v>
      </c>
      <c r="B78" s="6">
        <v>133</v>
      </c>
      <c r="C78" s="6">
        <v>60</v>
      </c>
      <c r="D78" s="6" t="s">
        <v>39</v>
      </c>
      <c r="E78" t="str">
        <f t="shared" si="5"/>
        <v xml:space="preserve">PF </v>
      </c>
      <c r="F78" t="s">
        <v>70</v>
      </c>
      <c r="G78" s="8" t="s">
        <v>18</v>
      </c>
      <c r="H78" s="6">
        <v>44.86</v>
      </c>
    </row>
    <row r="79" spans="1:8" x14ac:dyDescent="0.25">
      <c r="A79" s="6" t="s">
        <v>40</v>
      </c>
      <c r="B79" s="6">
        <v>134</v>
      </c>
      <c r="C79" s="6">
        <v>25</v>
      </c>
      <c r="D79" s="6" t="s">
        <v>41</v>
      </c>
      <c r="E79" t="str">
        <f t="shared" si="5"/>
        <v xml:space="preserve">PF </v>
      </c>
      <c r="F79" t="s">
        <v>70</v>
      </c>
      <c r="G79" s="8" t="s">
        <v>18</v>
      </c>
      <c r="H79" s="6">
        <v>112.21</v>
      </c>
    </row>
    <row r="80" spans="1:8" x14ac:dyDescent="0.25">
      <c r="A80" s="6" t="s">
        <v>42</v>
      </c>
      <c r="B80" s="6">
        <v>122</v>
      </c>
      <c r="C80" s="6">
        <v>24</v>
      </c>
      <c r="D80" s="6" t="s">
        <v>43</v>
      </c>
      <c r="E80" t="str">
        <f t="shared" si="5"/>
        <v xml:space="preserve">PF </v>
      </c>
      <c r="F80" t="s">
        <v>70</v>
      </c>
      <c r="G80" s="8" t="s">
        <v>18</v>
      </c>
      <c r="H80" s="6">
        <v>71.16</v>
      </c>
    </row>
    <row r="81" spans="1:8" x14ac:dyDescent="0.25">
      <c r="A81" s="6" t="s">
        <v>44</v>
      </c>
      <c r="B81" s="6">
        <v>5102</v>
      </c>
      <c r="C81" s="6">
        <v>120</v>
      </c>
      <c r="D81" s="6" t="s">
        <v>45</v>
      </c>
      <c r="E81" t="str">
        <f t="shared" si="5"/>
        <v xml:space="preserve">PF </v>
      </c>
      <c r="F81" t="s">
        <v>70</v>
      </c>
      <c r="G81" s="8" t="s">
        <v>18</v>
      </c>
      <c r="H81" s="6">
        <v>57.85</v>
      </c>
    </row>
    <row r="82" spans="1:8" x14ac:dyDescent="0.25">
      <c r="A82" s="6" t="s">
        <v>46</v>
      </c>
      <c r="B82" s="6">
        <v>5103</v>
      </c>
      <c r="C82" s="6">
        <v>120</v>
      </c>
      <c r="D82" s="6" t="s">
        <v>47</v>
      </c>
      <c r="E82" t="str">
        <f t="shared" si="5"/>
        <v xml:space="preserve">PF </v>
      </c>
      <c r="F82" t="s">
        <v>70</v>
      </c>
      <c r="G82" s="8" t="s">
        <v>18</v>
      </c>
      <c r="H82" s="6">
        <v>115.71</v>
      </c>
    </row>
    <row r="83" spans="1:8" x14ac:dyDescent="0.25">
      <c r="A83" s="6" t="s">
        <v>48</v>
      </c>
      <c r="B83" s="6">
        <v>138</v>
      </c>
      <c r="C83" s="6">
        <v>25</v>
      </c>
      <c r="D83" s="6" t="s">
        <v>49</v>
      </c>
      <c r="E83" t="str">
        <f t="shared" si="5"/>
        <v xml:space="preserve">PF </v>
      </c>
      <c r="F83" t="s">
        <v>70</v>
      </c>
      <c r="G83" s="8" t="s">
        <v>18</v>
      </c>
      <c r="H83" s="6">
        <v>100.36</v>
      </c>
    </row>
    <row r="84" spans="1:8" x14ac:dyDescent="0.25">
      <c r="A84" s="6" t="s">
        <v>50</v>
      </c>
      <c r="B84" s="6">
        <v>136</v>
      </c>
      <c r="C84" s="6">
        <v>50</v>
      </c>
      <c r="D84" s="6" t="s">
        <v>51</v>
      </c>
      <c r="E84" t="str">
        <f t="shared" si="5"/>
        <v xml:space="preserve">PF </v>
      </c>
      <c r="F84" t="s">
        <v>70</v>
      </c>
      <c r="G84" s="8" t="s">
        <v>18</v>
      </c>
      <c r="H84" s="6">
        <v>20.53</v>
      </c>
    </row>
    <row r="85" spans="1:8" x14ac:dyDescent="0.25">
      <c r="A85" s="6" t="s">
        <v>52</v>
      </c>
      <c r="B85" s="6">
        <v>137</v>
      </c>
      <c r="C85" s="6">
        <v>30</v>
      </c>
      <c r="D85" s="6" t="s">
        <v>53</v>
      </c>
      <c r="E85" t="str">
        <f t="shared" si="5"/>
        <v xml:space="preserve">PF </v>
      </c>
      <c r="F85" t="s">
        <v>70</v>
      </c>
      <c r="G85" s="8" t="s">
        <v>18</v>
      </c>
      <c r="H85" s="6">
        <v>29.42</v>
      </c>
    </row>
    <row r="86" spans="1:8" x14ac:dyDescent="0.25">
      <c r="A86" s="6" t="s">
        <v>54</v>
      </c>
      <c r="B86" s="6">
        <v>205</v>
      </c>
      <c r="C86" s="6">
        <v>70</v>
      </c>
      <c r="D86" s="6" t="s">
        <v>55</v>
      </c>
      <c r="E86" t="str">
        <f t="shared" si="5"/>
        <v xml:space="preserve">PF </v>
      </c>
      <c r="F86" t="s">
        <v>70</v>
      </c>
      <c r="G86" s="8" t="s">
        <v>18</v>
      </c>
      <c r="H86" s="6">
        <v>108.91</v>
      </c>
    </row>
    <row r="87" spans="1:8" x14ac:dyDescent="0.25">
      <c r="A87" s="6" t="s">
        <v>56</v>
      </c>
      <c r="B87" s="6">
        <v>207</v>
      </c>
      <c r="C87" s="6">
        <v>70</v>
      </c>
      <c r="D87" s="6" t="s">
        <v>57</v>
      </c>
      <c r="E87" t="str">
        <f t="shared" si="5"/>
        <v xml:space="preserve">PF </v>
      </c>
      <c r="F87" t="s">
        <v>70</v>
      </c>
      <c r="G87" s="8" t="s">
        <v>18</v>
      </c>
      <c r="H87" s="6">
        <v>221.99</v>
      </c>
    </row>
    <row r="88" spans="1:8" x14ac:dyDescent="0.25">
      <c r="A88" s="6" t="s">
        <v>58</v>
      </c>
      <c r="B88" s="6">
        <v>130</v>
      </c>
      <c r="C88" s="6">
        <v>25</v>
      </c>
      <c r="D88" s="6" t="s">
        <v>59</v>
      </c>
      <c r="E88" t="str">
        <f t="shared" si="5"/>
        <v xml:space="preserve">PF </v>
      </c>
      <c r="F88" t="s">
        <v>70</v>
      </c>
      <c r="G88" s="8" t="s">
        <v>18</v>
      </c>
      <c r="H88" s="6">
        <v>279.73</v>
      </c>
    </row>
    <row r="89" spans="1:8" x14ac:dyDescent="0.25">
      <c r="A89" s="6" t="s">
        <v>60</v>
      </c>
      <c r="B89" s="6">
        <v>62</v>
      </c>
      <c r="C89" s="6">
        <v>50</v>
      </c>
      <c r="D89" s="6" t="s">
        <v>61</v>
      </c>
      <c r="E89" t="str">
        <f t="shared" si="5"/>
        <v xml:space="preserve">PF </v>
      </c>
      <c r="F89" t="s">
        <v>70</v>
      </c>
      <c r="G89" s="8" t="s">
        <v>18</v>
      </c>
      <c r="H89" s="6">
        <v>77.680000000000007</v>
      </c>
    </row>
    <row r="90" spans="1:8" x14ac:dyDescent="0.25">
      <c r="A90" s="6" t="s">
        <v>62</v>
      </c>
      <c r="B90" s="6">
        <v>196</v>
      </c>
      <c r="C90" s="6">
        <v>100</v>
      </c>
      <c r="D90" s="6" t="s">
        <v>63</v>
      </c>
      <c r="E90" t="str">
        <f t="shared" si="5"/>
        <v xml:space="preserve">PF </v>
      </c>
      <c r="F90" t="s">
        <v>70</v>
      </c>
      <c r="G90" s="8" t="s">
        <v>18</v>
      </c>
      <c r="H90" s="7">
        <v>42.83</v>
      </c>
    </row>
    <row r="91" spans="1:8" x14ac:dyDescent="0.25">
      <c r="A91" s="6" t="s">
        <v>64</v>
      </c>
      <c r="B91" s="6">
        <v>140</v>
      </c>
      <c r="C91" s="6">
        <v>60</v>
      </c>
      <c r="D91" s="6" t="s">
        <v>65</v>
      </c>
      <c r="E91" t="str">
        <f t="shared" si="5"/>
        <v xml:space="preserve">PF </v>
      </c>
      <c r="F91" t="s">
        <v>70</v>
      </c>
      <c r="G91" s="8" t="s">
        <v>18</v>
      </c>
      <c r="H91" s="6">
        <v>34.07</v>
      </c>
    </row>
    <row r="92" spans="1:8" hidden="1" x14ac:dyDescent="0.25">
      <c r="A92" s="6" t="s">
        <v>36</v>
      </c>
      <c r="B92" s="6">
        <v>177</v>
      </c>
      <c r="C92" s="6">
        <v>12</v>
      </c>
      <c r="D92" s="6" t="s">
        <v>37</v>
      </c>
      <c r="E92" t="str">
        <f t="shared" si="5"/>
        <v xml:space="preserve">PF </v>
      </c>
      <c r="F92" t="str">
        <f t="shared" ref="F92:F106" si="6">RIGHT(G92,5)</f>
        <v>19,5%</v>
      </c>
      <c r="G92" s="8" t="s">
        <v>10</v>
      </c>
      <c r="H92" s="9">
        <v>455.19</v>
      </c>
    </row>
    <row r="93" spans="1:8" hidden="1" x14ac:dyDescent="0.25">
      <c r="A93" s="6" t="s">
        <v>38</v>
      </c>
      <c r="B93" s="6">
        <v>133</v>
      </c>
      <c r="C93" s="6">
        <v>60</v>
      </c>
      <c r="D93" s="6" t="s">
        <v>39</v>
      </c>
      <c r="E93" t="str">
        <f t="shared" si="5"/>
        <v xml:space="preserve">PF </v>
      </c>
      <c r="F93" t="str">
        <f t="shared" si="6"/>
        <v>19,5%</v>
      </c>
      <c r="G93" s="8" t="s">
        <v>10</v>
      </c>
      <c r="H93" s="9">
        <v>50.56</v>
      </c>
    </row>
    <row r="94" spans="1:8" hidden="1" x14ac:dyDescent="0.25">
      <c r="A94" s="6" t="s">
        <v>40</v>
      </c>
      <c r="B94" s="6">
        <v>134</v>
      </c>
      <c r="C94" s="6">
        <v>25</v>
      </c>
      <c r="D94" s="6" t="s">
        <v>41</v>
      </c>
      <c r="E94" t="str">
        <f t="shared" si="5"/>
        <v xml:space="preserve">PF </v>
      </c>
      <c r="F94" t="str">
        <f t="shared" si="6"/>
        <v>19,5%</v>
      </c>
      <c r="G94" s="8" t="s">
        <v>10</v>
      </c>
      <c r="H94" s="9">
        <v>126.46</v>
      </c>
    </row>
    <row r="95" spans="1:8" hidden="1" x14ac:dyDescent="0.25">
      <c r="A95" s="6" t="s">
        <v>42</v>
      </c>
      <c r="B95" s="6">
        <v>122</v>
      </c>
      <c r="C95" s="6">
        <v>24</v>
      </c>
      <c r="D95" s="6" t="s">
        <v>43</v>
      </c>
      <c r="E95" t="str">
        <f t="shared" si="5"/>
        <v xml:space="preserve">PF </v>
      </c>
      <c r="F95" t="str">
        <f t="shared" si="6"/>
        <v>19,5%</v>
      </c>
      <c r="G95" s="8" t="s">
        <v>10</v>
      </c>
      <c r="H95" s="9">
        <v>80.2</v>
      </c>
    </row>
    <row r="96" spans="1:8" hidden="1" x14ac:dyDescent="0.25">
      <c r="A96" s="6" t="s">
        <v>44</v>
      </c>
      <c r="B96" s="6">
        <v>5102</v>
      </c>
      <c r="C96" s="6">
        <v>120</v>
      </c>
      <c r="D96" s="6" t="s">
        <v>45</v>
      </c>
      <c r="E96" t="str">
        <f t="shared" si="5"/>
        <v xml:space="preserve">PF </v>
      </c>
      <c r="F96" t="str">
        <f t="shared" si="6"/>
        <v>19,5%</v>
      </c>
      <c r="G96" s="8" t="s">
        <v>10</v>
      </c>
      <c r="H96" s="9">
        <v>65.2</v>
      </c>
    </row>
    <row r="97" spans="1:8" hidden="1" x14ac:dyDescent="0.25">
      <c r="A97" s="6" t="s">
        <v>46</v>
      </c>
      <c r="B97" s="6">
        <v>5103</v>
      </c>
      <c r="C97" s="6">
        <v>120</v>
      </c>
      <c r="D97" s="6" t="s">
        <v>47</v>
      </c>
      <c r="E97" t="str">
        <f t="shared" si="5"/>
        <v xml:space="preserve">PF </v>
      </c>
      <c r="F97" t="str">
        <f t="shared" si="6"/>
        <v>19,5%</v>
      </c>
      <c r="G97" s="8" t="s">
        <v>10</v>
      </c>
      <c r="H97" s="9">
        <v>130.4</v>
      </c>
    </row>
    <row r="98" spans="1:8" hidden="1" x14ac:dyDescent="0.25">
      <c r="A98" s="6" t="s">
        <v>48</v>
      </c>
      <c r="B98" s="6">
        <v>138</v>
      </c>
      <c r="C98" s="6">
        <v>25</v>
      </c>
      <c r="D98" s="6" t="s">
        <v>49</v>
      </c>
      <c r="E98" t="str">
        <f t="shared" si="5"/>
        <v xml:space="preserve">PF </v>
      </c>
      <c r="F98" t="str">
        <f t="shared" si="6"/>
        <v>19,5%</v>
      </c>
      <c r="G98" s="8" t="s">
        <v>10</v>
      </c>
      <c r="H98" s="9">
        <v>113.11</v>
      </c>
    </row>
    <row r="99" spans="1:8" hidden="1" x14ac:dyDescent="0.25">
      <c r="A99" s="6" t="s">
        <v>50</v>
      </c>
      <c r="B99" s="6">
        <v>136</v>
      </c>
      <c r="C99" s="6">
        <v>50</v>
      </c>
      <c r="D99" s="6" t="s">
        <v>51</v>
      </c>
      <c r="E99" t="str">
        <f t="shared" si="5"/>
        <v xml:space="preserve">PF </v>
      </c>
      <c r="F99" t="str">
        <f t="shared" si="6"/>
        <v>19,5%</v>
      </c>
      <c r="G99" s="8" t="s">
        <v>10</v>
      </c>
      <c r="H99" s="9">
        <v>23.14</v>
      </c>
    </row>
    <row r="100" spans="1:8" hidden="1" x14ac:dyDescent="0.25">
      <c r="A100" s="6" t="s">
        <v>52</v>
      </c>
      <c r="B100" s="6">
        <v>137</v>
      </c>
      <c r="C100" s="6">
        <v>30</v>
      </c>
      <c r="D100" s="6" t="s">
        <v>53</v>
      </c>
      <c r="E100" t="str">
        <f t="shared" si="5"/>
        <v xml:space="preserve">PF </v>
      </c>
      <c r="F100" t="str">
        <f t="shared" si="6"/>
        <v>19,5%</v>
      </c>
      <c r="G100" s="8" t="s">
        <v>10</v>
      </c>
      <c r="H100" s="9">
        <v>33.159999999999997</v>
      </c>
    </row>
    <row r="101" spans="1:8" hidden="1" x14ac:dyDescent="0.25">
      <c r="A101" s="6" t="s">
        <v>54</v>
      </c>
      <c r="B101" s="6">
        <v>205</v>
      </c>
      <c r="C101" s="6">
        <v>70</v>
      </c>
      <c r="D101" s="6" t="s">
        <v>55</v>
      </c>
      <c r="E101" t="str">
        <f t="shared" si="5"/>
        <v xml:space="preserve">PF </v>
      </c>
      <c r="F101" t="str">
        <f t="shared" si="6"/>
        <v>19,5%</v>
      </c>
      <c r="G101" s="8" t="s">
        <v>10</v>
      </c>
      <c r="H101" s="9">
        <v>122.73</v>
      </c>
    </row>
    <row r="102" spans="1:8" hidden="1" x14ac:dyDescent="0.25">
      <c r="A102" s="6" t="s">
        <v>56</v>
      </c>
      <c r="B102" s="6">
        <v>207</v>
      </c>
      <c r="C102" s="6">
        <v>70</v>
      </c>
      <c r="D102" s="6" t="s">
        <v>57</v>
      </c>
      <c r="E102" t="str">
        <f t="shared" si="5"/>
        <v xml:space="preserve">PF </v>
      </c>
      <c r="F102" t="str">
        <f t="shared" si="6"/>
        <v>19,5%</v>
      </c>
      <c r="G102" s="8" t="s">
        <v>10</v>
      </c>
      <c r="H102" s="9">
        <v>250.19</v>
      </c>
    </row>
    <row r="103" spans="1:8" hidden="1" x14ac:dyDescent="0.25">
      <c r="A103" s="6" t="s">
        <v>58</v>
      </c>
      <c r="B103" s="6">
        <v>130</v>
      </c>
      <c r="C103" s="6">
        <v>25</v>
      </c>
      <c r="D103" s="6" t="s">
        <v>59</v>
      </c>
      <c r="E103" t="str">
        <f t="shared" si="5"/>
        <v xml:space="preserve">PF </v>
      </c>
      <c r="F103" t="str">
        <f t="shared" si="6"/>
        <v>19,5%</v>
      </c>
      <c r="G103" s="8" t="s">
        <v>10</v>
      </c>
      <c r="H103" s="9">
        <v>315.25</v>
      </c>
    </row>
    <row r="104" spans="1:8" hidden="1" x14ac:dyDescent="0.25">
      <c r="A104" s="6" t="s">
        <v>60</v>
      </c>
      <c r="B104" s="6">
        <v>62</v>
      </c>
      <c r="C104" s="6">
        <v>50</v>
      </c>
      <c r="D104" s="6" t="s">
        <v>61</v>
      </c>
      <c r="E104" t="str">
        <f t="shared" si="5"/>
        <v xml:space="preserve">PF </v>
      </c>
      <c r="F104" t="str">
        <f t="shared" si="6"/>
        <v>19,5%</v>
      </c>
      <c r="G104" s="8" t="s">
        <v>10</v>
      </c>
      <c r="H104" s="9">
        <v>87.55</v>
      </c>
    </row>
    <row r="105" spans="1:8" hidden="1" x14ac:dyDescent="0.25">
      <c r="A105" s="6" t="s">
        <v>62</v>
      </c>
      <c r="B105" s="6">
        <v>196</v>
      </c>
      <c r="C105" s="6">
        <v>100</v>
      </c>
      <c r="D105" s="6" t="s">
        <v>63</v>
      </c>
      <c r="E105" t="str">
        <f t="shared" si="5"/>
        <v xml:space="preserve">PF </v>
      </c>
      <c r="F105" t="str">
        <f t="shared" si="6"/>
        <v>19,5%</v>
      </c>
      <c r="G105" s="8" t="s">
        <v>10</v>
      </c>
      <c r="H105" s="9">
        <v>43.09</v>
      </c>
    </row>
    <row r="106" spans="1:8" hidden="1" x14ac:dyDescent="0.25">
      <c r="A106" s="6" t="s">
        <v>64</v>
      </c>
      <c r="B106" s="6">
        <v>140</v>
      </c>
      <c r="C106" s="6">
        <v>60</v>
      </c>
      <c r="D106" s="6" t="s">
        <v>65</v>
      </c>
      <c r="E106" t="str">
        <f t="shared" si="5"/>
        <v xml:space="preserve">PF </v>
      </c>
      <c r="F106" t="str">
        <f t="shared" si="6"/>
        <v>19,5%</v>
      </c>
      <c r="G106" s="8" t="s">
        <v>10</v>
      </c>
      <c r="H106" s="9">
        <v>38.4</v>
      </c>
    </row>
    <row r="107" spans="1:8" x14ac:dyDescent="0.25">
      <c r="A107" s="6" t="s">
        <v>36</v>
      </c>
      <c r="B107" s="6">
        <v>177</v>
      </c>
      <c r="C107" s="6">
        <v>12</v>
      </c>
      <c r="D107" s="6" t="s">
        <v>37</v>
      </c>
      <c r="E107" t="str">
        <f t="shared" si="5"/>
        <v xml:space="preserve">PF </v>
      </c>
      <c r="F107" t="s">
        <v>73</v>
      </c>
      <c r="G107" s="8" t="s">
        <v>19</v>
      </c>
      <c r="H107" s="6">
        <v>406.4</v>
      </c>
    </row>
    <row r="108" spans="1:8" x14ac:dyDescent="0.25">
      <c r="A108" s="6" t="s">
        <v>38</v>
      </c>
      <c r="B108" s="6">
        <v>133</v>
      </c>
      <c r="C108" s="6">
        <v>60</v>
      </c>
      <c r="D108" s="6" t="s">
        <v>39</v>
      </c>
      <c r="E108" t="str">
        <f t="shared" si="5"/>
        <v xml:space="preserve">PF </v>
      </c>
      <c r="F108" t="s">
        <v>73</v>
      </c>
      <c r="G108" s="8" t="s">
        <v>19</v>
      </c>
      <c r="H108" s="6">
        <v>45.14</v>
      </c>
    </row>
    <row r="109" spans="1:8" x14ac:dyDescent="0.25">
      <c r="A109" s="6" t="s">
        <v>40</v>
      </c>
      <c r="B109" s="6">
        <v>134</v>
      </c>
      <c r="C109" s="6">
        <v>25</v>
      </c>
      <c r="D109" s="6" t="s">
        <v>41</v>
      </c>
      <c r="E109" t="str">
        <f t="shared" si="5"/>
        <v xml:space="preserve">PF </v>
      </c>
      <c r="F109" t="s">
        <v>73</v>
      </c>
      <c r="G109" s="8" t="s">
        <v>19</v>
      </c>
      <c r="H109" s="6">
        <v>112.91</v>
      </c>
    </row>
    <row r="110" spans="1:8" x14ac:dyDescent="0.25">
      <c r="A110" s="6" t="s">
        <v>42</v>
      </c>
      <c r="B110" s="6">
        <v>122</v>
      </c>
      <c r="C110" s="6">
        <v>24</v>
      </c>
      <c r="D110" s="6" t="s">
        <v>43</v>
      </c>
      <c r="E110" t="str">
        <f t="shared" si="5"/>
        <v xml:space="preserve">PF </v>
      </c>
      <c r="F110" t="s">
        <v>73</v>
      </c>
      <c r="G110" s="8" t="s">
        <v>19</v>
      </c>
      <c r="H110" s="6">
        <v>71.599999999999994</v>
      </c>
    </row>
    <row r="111" spans="1:8" x14ac:dyDescent="0.25">
      <c r="A111" s="6" t="s">
        <v>44</v>
      </c>
      <c r="B111" s="6">
        <v>5102</v>
      </c>
      <c r="C111" s="6">
        <v>120</v>
      </c>
      <c r="D111" s="6" t="s">
        <v>45</v>
      </c>
      <c r="E111" t="str">
        <f t="shared" si="5"/>
        <v xml:space="preserve">PF </v>
      </c>
      <c r="F111" t="s">
        <v>73</v>
      </c>
      <c r="G111" s="8" t="s">
        <v>19</v>
      </c>
      <c r="H111" s="6">
        <v>58.21</v>
      </c>
    </row>
    <row r="112" spans="1:8" x14ac:dyDescent="0.25">
      <c r="A112" s="6" t="s">
        <v>46</v>
      </c>
      <c r="B112" s="6">
        <v>5103</v>
      </c>
      <c r="C112" s="6">
        <v>120</v>
      </c>
      <c r="D112" s="6" t="s">
        <v>47</v>
      </c>
      <c r="E112" t="str">
        <f t="shared" si="5"/>
        <v xml:space="preserve">PF </v>
      </c>
      <c r="F112" t="s">
        <v>73</v>
      </c>
      <c r="G112" s="8" t="s">
        <v>19</v>
      </c>
      <c r="H112" s="6">
        <v>116.42</v>
      </c>
    </row>
    <row r="113" spans="1:8" x14ac:dyDescent="0.25">
      <c r="A113" s="6" t="s">
        <v>48</v>
      </c>
      <c r="B113" s="6">
        <v>138</v>
      </c>
      <c r="C113" s="6">
        <v>25</v>
      </c>
      <c r="D113" s="6" t="s">
        <v>49</v>
      </c>
      <c r="E113" t="str">
        <f t="shared" si="5"/>
        <v xml:space="preserve">PF </v>
      </c>
      <c r="F113" t="s">
        <v>73</v>
      </c>
      <c r="G113" s="8" t="s">
        <v>19</v>
      </c>
      <c r="H113" s="6">
        <v>100.99</v>
      </c>
    </row>
    <row r="114" spans="1:8" x14ac:dyDescent="0.25">
      <c r="A114" s="6" t="s">
        <v>50</v>
      </c>
      <c r="B114" s="6">
        <v>136</v>
      </c>
      <c r="C114" s="6">
        <v>50</v>
      </c>
      <c r="D114" s="6" t="s">
        <v>51</v>
      </c>
      <c r="E114" t="str">
        <f t="shared" si="5"/>
        <v xml:space="preserve">PF </v>
      </c>
      <c r="F114" t="s">
        <v>73</v>
      </c>
      <c r="G114" s="8" t="s">
        <v>19</v>
      </c>
      <c r="H114" s="6">
        <v>20.66</v>
      </c>
    </row>
    <row r="115" spans="1:8" x14ac:dyDescent="0.25">
      <c r="A115" s="6" t="s">
        <v>52</v>
      </c>
      <c r="B115" s="6">
        <v>137</v>
      </c>
      <c r="C115" s="6">
        <v>30</v>
      </c>
      <c r="D115" s="6" t="s">
        <v>53</v>
      </c>
      <c r="E115" t="str">
        <f t="shared" si="5"/>
        <v xml:space="preserve">PF </v>
      </c>
      <c r="F115" t="s">
        <v>73</v>
      </c>
      <c r="G115" s="8" t="s">
        <v>19</v>
      </c>
      <c r="H115" s="6">
        <v>29.61</v>
      </c>
    </row>
    <row r="116" spans="1:8" x14ac:dyDescent="0.25">
      <c r="A116" s="6" t="s">
        <v>54</v>
      </c>
      <c r="B116" s="6">
        <v>205</v>
      </c>
      <c r="C116" s="6">
        <v>70</v>
      </c>
      <c r="D116" s="6" t="s">
        <v>55</v>
      </c>
      <c r="E116" t="str">
        <f t="shared" si="5"/>
        <v xml:space="preserve">PF </v>
      </c>
      <c r="F116" t="s">
        <v>73</v>
      </c>
      <c r="G116" s="8" t="s">
        <v>19</v>
      </c>
      <c r="H116" s="6">
        <v>109.58</v>
      </c>
    </row>
    <row r="117" spans="1:8" x14ac:dyDescent="0.25">
      <c r="A117" s="6" t="s">
        <v>56</v>
      </c>
      <c r="B117" s="6">
        <v>207</v>
      </c>
      <c r="C117" s="6">
        <v>70</v>
      </c>
      <c r="D117" s="6" t="s">
        <v>57</v>
      </c>
      <c r="E117" t="str">
        <f t="shared" si="5"/>
        <v xml:space="preserve">PF </v>
      </c>
      <c r="F117" t="s">
        <v>73</v>
      </c>
      <c r="G117" s="8" t="s">
        <v>19</v>
      </c>
      <c r="H117" s="6">
        <v>223.38</v>
      </c>
    </row>
    <row r="118" spans="1:8" x14ac:dyDescent="0.25">
      <c r="A118" s="6" t="s">
        <v>58</v>
      </c>
      <c r="B118" s="6">
        <v>130</v>
      </c>
      <c r="C118" s="6">
        <v>25</v>
      </c>
      <c r="D118" s="6" t="s">
        <v>59</v>
      </c>
      <c r="E118" t="str">
        <f t="shared" si="5"/>
        <v xml:space="preserve">PF </v>
      </c>
      <c r="F118" t="s">
        <v>73</v>
      </c>
      <c r="G118" s="8" t="s">
        <v>19</v>
      </c>
      <c r="H118" s="6">
        <v>281.45999999999998</v>
      </c>
    </row>
    <row r="119" spans="1:8" x14ac:dyDescent="0.25">
      <c r="A119" s="6" t="s">
        <v>60</v>
      </c>
      <c r="B119" s="6">
        <v>62</v>
      </c>
      <c r="C119" s="6">
        <v>50</v>
      </c>
      <c r="D119" s="6" t="s">
        <v>61</v>
      </c>
      <c r="E119" t="str">
        <f t="shared" si="5"/>
        <v xml:space="preserve">PF </v>
      </c>
      <c r="F119" t="s">
        <v>73</v>
      </c>
      <c r="G119" s="8" t="s">
        <v>19</v>
      </c>
      <c r="H119" s="6">
        <v>78.17</v>
      </c>
    </row>
    <row r="120" spans="1:8" x14ac:dyDescent="0.25">
      <c r="A120" s="6" t="s">
        <v>62</v>
      </c>
      <c r="B120" s="6">
        <v>196</v>
      </c>
      <c r="C120" s="6">
        <v>100</v>
      </c>
      <c r="D120" s="6" t="s">
        <v>63</v>
      </c>
      <c r="E120" t="str">
        <f t="shared" si="5"/>
        <v xml:space="preserve">PF </v>
      </c>
      <c r="F120" t="s">
        <v>73</v>
      </c>
      <c r="G120" s="8" t="s">
        <v>19</v>
      </c>
      <c r="H120" s="7">
        <v>43.09</v>
      </c>
    </row>
    <row r="121" spans="1:8" x14ac:dyDescent="0.25">
      <c r="A121" s="6" t="s">
        <v>64</v>
      </c>
      <c r="B121" s="6">
        <v>140</v>
      </c>
      <c r="C121" s="6">
        <v>60</v>
      </c>
      <c r="D121" s="6" t="s">
        <v>65</v>
      </c>
      <c r="E121" t="str">
        <f t="shared" si="5"/>
        <v xml:space="preserve">PF </v>
      </c>
      <c r="F121" t="s">
        <v>73</v>
      </c>
      <c r="G121" s="8" t="s">
        <v>19</v>
      </c>
      <c r="H121" s="6">
        <v>34.28</v>
      </c>
    </row>
    <row r="122" spans="1:8" hidden="1" x14ac:dyDescent="0.25">
      <c r="A122" s="6" t="s">
        <v>36</v>
      </c>
      <c r="B122" s="6">
        <v>177</v>
      </c>
      <c r="C122" s="6">
        <v>12</v>
      </c>
      <c r="D122" s="6" t="s">
        <v>37</v>
      </c>
      <c r="E122" t="str">
        <f t="shared" si="5"/>
        <v xml:space="preserve">PF </v>
      </c>
      <c r="F122" t="str">
        <f t="shared" ref="F122:F136" si="7">RIGHT(G122,3)</f>
        <v>20%</v>
      </c>
      <c r="G122" s="8" t="s">
        <v>11</v>
      </c>
      <c r="H122" s="9">
        <v>458.04</v>
      </c>
    </row>
    <row r="123" spans="1:8" hidden="1" x14ac:dyDescent="0.25">
      <c r="A123" s="6" t="s">
        <v>38</v>
      </c>
      <c r="B123" s="6">
        <v>133</v>
      </c>
      <c r="C123" s="6">
        <v>60</v>
      </c>
      <c r="D123" s="6" t="s">
        <v>39</v>
      </c>
      <c r="E123" t="str">
        <f t="shared" si="5"/>
        <v xml:space="preserve">PF </v>
      </c>
      <c r="F123" t="str">
        <f t="shared" si="7"/>
        <v>20%</v>
      </c>
      <c r="G123" s="8" t="s">
        <v>11</v>
      </c>
      <c r="H123" s="9">
        <v>50.88</v>
      </c>
    </row>
    <row r="124" spans="1:8" hidden="1" x14ac:dyDescent="0.25">
      <c r="A124" s="6" t="s">
        <v>40</v>
      </c>
      <c r="B124" s="6">
        <v>134</v>
      </c>
      <c r="C124" s="6">
        <v>25</v>
      </c>
      <c r="D124" s="6" t="s">
        <v>41</v>
      </c>
      <c r="E124" t="str">
        <f t="shared" si="5"/>
        <v xml:space="preserve">PF </v>
      </c>
      <c r="F124" t="str">
        <f t="shared" si="7"/>
        <v>20%</v>
      </c>
      <c r="G124" s="8" t="s">
        <v>11</v>
      </c>
      <c r="H124" s="9">
        <v>127.25</v>
      </c>
    </row>
    <row r="125" spans="1:8" hidden="1" x14ac:dyDescent="0.25">
      <c r="A125" s="6" t="s">
        <v>42</v>
      </c>
      <c r="B125" s="6">
        <v>122</v>
      </c>
      <c r="C125" s="6">
        <v>24</v>
      </c>
      <c r="D125" s="6" t="s">
        <v>43</v>
      </c>
      <c r="E125" t="str">
        <f t="shared" si="5"/>
        <v xml:space="preserve">PF </v>
      </c>
      <c r="F125" t="str">
        <f t="shared" si="7"/>
        <v>20%</v>
      </c>
      <c r="G125" s="8" t="s">
        <v>11</v>
      </c>
      <c r="H125" s="9">
        <v>80.7</v>
      </c>
    </row>
    <row r="126" spans="1:8" hidden="1" x14ac:dyDescent="0.25">
      <c r="A126" s="6" t="s">
        <v>44</v>
      </c>
      <c r="B126" s="6">
        <v>5102</v>
      </c>
      <c r="C126" s="6">
        <v>120</v>
      </c>
      <c r="D126" s="6" t="s">
        <v>45</v>
      </c>
      <c r="E126" t="str">
        <f t="shared" si="5"/>
        <v xml:space="preserve">PF </v>
      </c>
      <c r="F126" t="str">
        <f t="shared" si="7"/>
        <v>20%</v>
      </c>
      <c r="G126" s="8" t="s">
        <v>11</v>
      </c>
      <c r="H126" s="9">
        <v>65.61</v>
      </c>
    </row>
    <row r="127" spans="1:8" hidden="1" x14ac:dyDescent="0.25">
      <c r="A127" s="6" t="s">
        <v>46</v>
      </c>
      <c r="B127" s="6">
        <v>5103</v>
      </c>
      <c r="C127" s="6">
        <v>120</v>
      </c>
      <c r="D127" s="6" t="s">
        <v>47</v>
      </c>
      <c r="E127" t="str">
        <f t="shared" si="5"/>
        <v xml:space="preserve">PF </v>
      </c>
      <c r="F127" t="str">
        <f t="shared" si="7"/>
        <v>20%</v>
      </c>
      <c r="G127" s="8" t="s">
        <v>11</v>
      </c>
      <c r="H127" s="9">
        <v>131.22</v>
      </c>
    </row>
    <row r="128" spans="1:8" hidden="1" x14ac:dyDescent="0.25">
      <c r="A128" s="6" t="s">
        <v>48</v>
      </c>
      <c r="B128" s="6">
        <v>138</v>
      </c>
      <c r="C128" s="6">
        <v>25</v>
      </c>
      <c r="D128" s="6" t="s">
        <v>49</v>
      </c>
      <c r="E128" t="str">
        <f t="shared" si="5"/>
        <v xml:space="preserve">PF </v>
      </c>
      <c r="F128" t="str">
        <f t="shared" si="7"/>
        <v>20%</v>
      </c>
      <c r="G128" s="8" t="s">
        <v>11</v>
      </c>
      <c r="H128" s="9">
        <v>113.81</v>
      </c>
    </row>
    <row r="129" spans="1:8" hidden="1" x14ac:dyDescent="0.25">
      <c r="A129" s="6" t="s">
        <v>50</v>
      </c>
      <c r="B129" s="6">
        <v>136</v>
      </c>
      <c r="C129" s="6">
        <v>50</v>
      </c>
      <c r="D129" s="6" t="s">
        <v>51</v>
      </c>
      <c r="E129" t="str">
        <f t="shared" si="5"/>
        <v xml:space="preserve">PF </v>
      </c>
      <c r="F129" t="str">
        <f t="shared" si="7"/>
        <v>20%</v>
      </c>
      <c r="G129" s="8" t="s">
        <v>11</v>
      </c>
      <c r="H129" s="9">
        <v>23.29</v>
      </c>
    </row>
    <row r="130" spans="1:8" hidden="1" x14ac:dyDescent="0.25">
      <c r="A130" s="6" t="s">
        <v>52</v>
      </c>
      <c r="B130" s="6">
        <v>137</v>
      </c>
      <c r="C130" s="6">
        <v>30</v>
      </c>
      <c r="D130" s="6" t="s">
        <v>53</v>
      </c>
      <c r="E130" t="str">
        <f t="shared" ref="E130:E193" si="8">LEFT(G130,3)</f>
        <v xml:space="preserve">PF </v>
      </c>
      <c r="F130" t="str">
        <f t="shared" si="7"/>
        <v>20%</v>
      </c>
      <c r="G130" s="8" t="s">
        <v>11</v>
      </c>
      <c r="H130" s="9">
        <v>33.36</v>
      </c>
    </row>
    <row r="131" spans="1:8" hidden="1" x14ac:dyDescent="0.25">
      <c r="A131" s="6" t="s">
        <v>54</v>
      </c>
      <c r="B131" s="6">
        <v>205</v>
      </c>
      <c r="C131" s="6">
        <v>70</v>
      </c>
      <c r="D131" s="6" t="s">
        <v>55</v>
      </c>
      <c r="E131" t="str">
        <f t="shared" si="8"/>
        <v xml:space="preserve">PF </v>
      </c>
      <c r="F131" t="str">
        <f t="shared" si="7"/>
        <v>20%</v>
      </c>
      <c r="G131" s="8" t="s">
        <v>11</v>
      </c>
      <c r="H131" s="9">
        <v>123.5</v>
      </c>
    </row>
    <row r="132" spans="1:8" hidden="1" x14ac:dyDescent="0.25">
      <c r="A132" s="6" t="s">
        <v>56</v>
      </c>
      <c r="B132" s="6">
        <v>207</v>
      </c>
      <c r="C132" s="6">
        <v>70</v>
      </c>
      <c r="D132" s="6" t="s">
        <v>57</v>
      </c>
      <c r="E132" t="str">
        <f t="shared" si="8"/>
        <v xml:space="preserve">PF </v>
      </c>
      <c r="F132" t="str">
        <f t="shared" si="7"/>
        <v>20%</v>
      </c>
      <c r="G132" s="8" t="s">
        <v>11</v>
      </c>
      <c r="H132" s="9">
        <v>251.75</v>
      </c>
    </row>
    <row r="133" spans="1:8" hidden="1" x14ac:dyDescent="0.25">
      <c r="A133" s="6" t="s">
        <v>58</v>
      </c>
      <c r="B133" s="6">
        <v>130</v>
      </c>
      <c r="C133" s="6">
        <v>25</v>
      </c>
      <c r="D133" s="6" t="s">
        <v>59</v>
      </c>
      <c r="E133" t="str">
        <f t="shared" si="8"/>
        <v xml:space="preserve">PF </v>
      </c>
      <c r="F133" t="str">
        <f t="shared" si="7"/>
        <v>20%</v>
      </c>
      <c r="G133" s="8" t="s">
        <v>11</v>
      </c>
      <c r="H133" s="9">
        <v>317.23</v>
      </c>
    </row>
    <row r="134" spans="1:8" hidden="1" x14ac:dyDescent="0.25">
      <c r="A134" s="6" t="s">
        <v>60</v>
      </c>
      <c r="B134" s="6">
        <v>62</v>
      </c>
      <c r="C134" s="6">
        <v>50</v>
      </c>
      <c r="D134" s="6" t="s">
        <v>61</v>
      </c>
      <c r="E134" t="str">
        <f t="shared" si="8"/>
        <v xml:space="preserve">PF </v>
      </c>
      <c r="F134" t="str">
        <f t="shared" si="7"/>
        <v>20%</v>
      </c>
      <c r="G134" s="8" t="s">
        <v>11</v>
      </c>
      <c r="H134" s="9">
        <v>88.1</v>
      </c>
    </row>
    <row r="135" spans="1:8" hidden="1" x14ac:dyDescent="0.25">
      <c r="A135" s="6" t="s">
        <v>62</v>
      </c>
      <c r="B135" s="6">
        <v>196</v>
      </c>
      <c r="C135" s="6">
        <v>100</v>
      </c>
      <c r="D135" s="6" t="s">
        <v>63</v>
      </c>
      <c r="E135" t="str">
        <f t="shared" si="8"/>
        <v xml:space="preserve">PF </v>
      </c>
      <c r="F135" t="str">
        <f t="shared" si="7"/>
        <v>20%</v>
      </c>
      <c r="G135" s="8" t="s">
        <v>11</v>
      </c>
      <c r="H135" s="9">
        <v>43.36</v>
      </c>
    </row>
    <row r="136" spans="1:8" hidden="1" x14ac:dyDescent="0.25">
      <c r="A136" s="6" t="s">
        <v>64</v>
      </c>
      <c r="B136" s="6">
        <v>140</v>
      </c>
      <c r="C136" s="6">
        <v>60</v>
      </c>
      <c r="D136" s="6" t="s">
        <v>65</v>
      </c>
      <c r="E136" t="str">
        <f t="shared" si="8"/>
        <v xml:space="preserve">PF </v>
      </c>
      <c r="F136" t="str">
        <f t="shared" si="7"/>
        <v>20%</v>
      </c>
      <c r="G136" s="8" t="s">
        <v>11</v>
      </c>
      <c r="H136" s="9">
        <v>38.64</v>
      </c>
    </row>
    <row r="137" spans="1:8" x14ac:dyDescent="0.25">
      <c r="A137" s="6" t="s">
        <v>36</v>
      </c>
      <c r="B137" s="6">
        <v>177</v>
      </c>
      <c r="C137" s="6">
        <v>12</v>
      </c>
      <c r="D137" s="6" t="s">
        <v>37</v>
      </c>
      <c r="E137" t="str">
        <f t="shared" si="8"/>
        <v xml:space="preserve">PF </v>
      </c>
      <c r="F137" t="s">
        <v>71</v>
      </c>
      <c r="G137" s="8" t="s">
        <v>20</v>
      </c>
      <c r="H137" s="6">
        <v>408.95</v>
      </c>
    </row>
    <row r="138" spans="1:8" x14ac:dyDescent="0.25">
      <c r="A138" s="6" t="s">
        <v>38</v>
      </c>
      <c r="B138" s="6">
        <v>133</v>
      </c>
      <c r="C138" s="6">
        <v>60</v>
      </c>
      <c r="D138" s="6" t="s">
        <v>39</v>
      </c>
      <c r="E138" t="str">
        <f t="shared" si="8"/>
        <v xml:space="preserve">PF </v>
      </c>
      <c r="F138" t="s">
        <v>71</v>
      </c>
      <c r="G138" s="8" t="s">
        <v>20</v>
      </c>
      <c r="H138" s="6">
        <v>45.43</v>
      </c>
    </row>
    <row r="139" spans="1:8" x14ac:dyDescent="0.25">
      <c r="A139" s="6" t="s">
        <v>40</v>
      </c>
      <c r="B139" s="6">
        <v>134</v>
      </c>
      <c r="C139" s="6">
        <v>25</v>
      </c>
      <c r="D139" s="6" t="s">
        <v>41</v>
      </c>
      <c r="E139" t="str">
        <f t="shared" si="8"/>
        <v xml:space="preserve">PF </v>
      </c>
      <c r="F139" t="s">
        <v>71</v>
      </c>
      <c r="G139" s="8" t="s">
        <v>20</v>
      </c>
      <c r="H139" s="6">
        <v>113.61</v>
      </c>
    </row>
    <row r="140" spans="1:8" x14ac:dyDescent="0.25">
      <c r="A140" s="6" t="s">
        <v>42</v>
      </c>
      <c r="B140" s="6">
        <v>122</v>
      </c>
      <c r="C140" s="6">
        <v>24</v>
      </c>
      <c r="D140" s="6" t="s">
        <v>43</v>
      </c>
      <c r="E140" t="str">
        <f t="shared" si="8"/>
        <v xml:space="preserve">PF </v>
      </c>
      <c r="F140" t="s">
        <v>71</v>
      </c>
      <c r="G140" s="8" t="s">
        <v>20</v>
      </c>
      <c r="H140" s="6">
        <v>72.05</v>
      </c>
    </row>
    <row r="141" spans="1:8" x14ac:dyDescent="0.25">
      <c r="A141" s="6" t="s">
        <v>44</v>
      </c>
      <c r="B141" s="6">
        <v>5102</v>
      </c>
      <c r="C141" s="6">
        <v>120</v>
      </c>
      <c r="D141" s="6" t="s">
        <v>45</v>
      </c>
      <c r="E141" t="str">
        <f t="shared" si="8"/>
        <v xml:space="preserve">PF </v>
      </c>
      <c r="F141" t="s">
        <v>71</v>
      </c>
      <c r="G141" s="8" t="s">
        <v>20</v>
      </c>
      <c r="H141" s="6">
        <v>58.58</v>
      </c>
    </row>
    <row r="142" spans="1:8" x14ac:dyDescent="0.25">
      <c r="A142" s="6" t="s">
        <v>46</v>
      </c>
      <c r="B142" s="6">
        <v>5103</v>
      </c>
      <c r="C142" s="6">
        <v>120</v>
      </c>
      <c r="D142" s="6" t="s">
        <v>47</v>
      </c>
      <c r="E142" t="str">
        <f t="shared" si="8"/>
        <v xml:space="preserve">PF </v>
      </c>
      <c r="F142" t="s">
        <v>71</v>
      </c>
      <c r="G142" s="8" t="s">
        <v>20</v>
      </c>
      <c r="H142" s="6">
        <v>117.16</v>
      </c>
    </row>
    <row r="143" spans="1:8" x14ac:dyDescent="0.25">
      <c r="A143" s="6" t="s">
        <v>48</v>
      </c>
      <c r="B143" s="6">
        <v>138</v>
      </c>
      <c r="C143" s="6">
        <v>25</v>
      </c>
      <c r="D143" s="6" t="s">
        <v>49</v>
      </c>
      <c r="E143" t="str">
        <f t="shared" si="8"/>
        <v xml:space="preserve">PF </v>
      </c>
      <c r="F143" t="s">
        <v>71</v>
      </c>
      <c r="G143" s="8" t="s">
        <v>20</v>
      </c>
      <c r="H143" s="6">
        <v>101.61</v>
      </c>
    </row>
    <row r="144" spans="1:8" x14ac:dyDescent="0.25">
      <c r="A144" s="6" t="s">
        <v>50</v>
      </c>
      <c r="B144" s="6">
        <v>136</v>
      </c>
      <c r="C144" s="6">
        <v>50</v>
      </c>
      <c r="D144" s="6" t="s">
        <v>51</v>
      </c>
      <c r="E144" t="str">
        <f t="shared" si="8"/>
        <v xml:space="preserve">PF </v>
      </c>
      <c r="F144" t="s">
        <v>71</v>
      </c>
      <c r="G144" s="8" t="s">
        <v>20</v>
      </c>
      <c r="H144" s="6">
        <v>20.79</v>
      </c>
    </row>
    <row r="145" spans="1:8" x14ac:dyDescent="0.25">
      <c r="A145" s="6" t="s">
        <v>52</v>
      </c>
      <c r="B145" s="6">
        <v>137</v>
      </c>
      <c r="C145" s="6">
        <v>30</v>
      </c>
      <c r="D145" s="6" t="s">
        <v>53</v>
      </c>
      <c r="E145" t="str">
        <f t="shared" si="8"/>
        <v xml:space="preserve">PF </v>
      </c>
      <c r="F145" t="s">
        <v>71</v>
      </c>
      <c r="G145" s="8" t="s">
        <v>20</v>
      </c>
      <c r="H145" s="6">
        <v>29.78</v>
      </c>
    </row>
    <row r="146" spans="1:8" x14ac:dyDescent="0.25">
      <c r="A146" s="6" t="s">
        <v>54</v>
      </c>
      <c r="B146" s="6">
        <v>205</v>
      </c>
      <c r="C146" s="6">
        <v>70</v>
      </c>
      <c r="D146" s="6" t="s">
        <v>55</v>
      </c>
      <c r="E146" t="str">
        <f t="shared" si="8"/>
        <v xml:space="preserve">PF </v>
      </c>
      <c r="F146" t="s">
        <v>71</v>
      </c>
      <c r="G146" s="8" t="s">
        <v>20</v>
      </c>
      <c r="H146" s="6">
        <v>110.26</v>
      </c>
    </row>
    <row r="147" spans="1:8" x14ac:dyDescent="0.25">
      <c r="A147" s="6" t="s">
        <v>56</v>
      </c>
      <c r="B147" s="6">
        <v>207</v>
      </c>
      <c r="C147" s="6">
        <v>70</v>
      </c>
      <c r="D147" s="6" t="s">
        <v>57</v>
      </c>
      <c r="E147" t="str">
        <f t="shared" si="8"/>
        <v xml:space="preserve">PF </v>
      </c>
      <c r="F147" t="s">
        <v>71</v>
      </c>
      <c r="G147" s="8" t="s">
        <v>20</v>
      </c>
      <c r="H147" s="6">
        <v>224.77</v>
      </c>
    </row>
    <row r="148" spans="1:8" x14ac:dyDescent="0.25">
      <c r="A148" s="6" t="s">
        <v>58</v>
      </c>
      <c r="B148" s="6">
        <v>130</v>
      </c>
      <c r="C148" s="6">
        <v>25</v>
      </c>
      <c r="D148" s="6" t="s">
        <v>59</v>
      </c>
      <c r="E148" t="str">
        <f t="shared" si="8"/>
        <v xml:space="preserve">PF </v>
      </c>
      <c r="F148" t="s">
        <v>71</v>
      </c>
      <c r="G148" s="8" t="s">
        <v>20</v>
      </c>
      <c r="H148" s="6">
        <v>283.23</v>
      </c>
    </row>
    <row r="149" spans="1:8" x14ac:dyDescent="0.25">
      <c r="A149" s="6" t="s">
        <v>60</v>
      </c>
      <c r="B149" s="6">
        <v>62</v>
      </c>
      <c r="C149" s="6">
        <v>50</v>
      </c>
      <c r="D149" s="6" t="s">
        <v>61</v>
      </c>
      <c r="E149" t="str">
        <f t="shared" si="8"/>
        <v xml:space="preserve">PF </v>
      </c>
      <c r="F149" t="s">
        <v>71</v>
      </c>
      <c r="G149" s="8" t="s">
        <v>20</v>
      </c>
      <c r="H149" s="6">
        <v>78.66</v>
      </c>
    </row>
    <row r="150" spans="1:8" x14ac:dyDescent="0.25">
      <c r="A150" s="6" t="s">
        <v>62</v>
      </c>
      <c r="B150" s="6">
        <v>196</v>
      </c>
      <c r="C150" s="6">
        <v>100</v>
      </c>
      <c r="D150" s="6" t="s">
        <v>63</v>
      </c>
      <c r="E150" t="str">
        <f t="shared" si="8"/>
        <v xml:space="preserve">PF </v>
      </c>
      <c r="F150" t="s">
        <v>71</v>
      </c>
      <c r="G150" s="8" t="s">
        <v>20</v>
      </c>
      <c r="H150" s="7">
        <v>43.36</v>
      </c>
    </row>
    <row r="151" spans="1:8" x14ac:dyDescent="0.25">
      <c r="A151" s="6" t="s">
        <v>64</v>
      </c>
      <c r="B151" s="6">
        <v>140</v>
      </c>
      <c r="C151" s="6">
        <v>60</v>
      </c>
      <c r="D151" s="6" t="s">
        <v>65</v>
      </c>
      <c r="E151" t="str">
        <f t="shared" si="8"/>
        <v xml:space="preserve">PF </v>
      </c>
      <c r="F151" t="s">
        <v>71</v>
      </c>
      <c r="G151" s="8" t="s">
        <v>20</v>
      </c>
      <c r="H151" s="6">
        <v>34.5</v>
      </c>
    </row>
    <row r="152" spans="1:8" hidden="1" x14ac:dyDescent="0.25">
      <c r="A152" s="6" t="s">
        <v>36</v>
      </c>
      <c r="B152" s="6">
        <v>177</v>
      </c>
      <c r="C152" s="6">
        <v>12</v>
      </c>
      <c r="D152" s="6" t="s">
        <v>37</v>
      </c>
      <c r="E152" t="str">
        <f t="shared" si="8"/>
        <v xml:space="preserve">PF </v>
      </c>
      <c r="F152" t="str">
        <f t="shared" ref="F152:F166" si="9">RIGHT(G152,5)</f>
        <v>20,5%</v>
      </c>
      <c r="G152" s="8" t="s">
        <v>12</v>
      </c>
      <c r="H152" s="9">
        <v>460.92</v>
      </c>
    </row>
    <row r="153" spans="1:8" hidden="1" x14ac:dyDescent="0.25">
      <c r="A153" s="6" t="s">
        <v>38</v>
      </c>
      <c r="B153" s="6">
        <v>133</v>
      </c>
      <c r="C153" s="6">
        <v>60</v>
      </c>
      <c r="D153" s="6" t="s">
        <v>39</v>
      </c>
      <c r="E153" t="str">
        <f t="shared" si="8"/>
        <v xml:space="preserve">PF </v>
      </c>
      <c r="F153" t="str">
        <f t="shared" si="9"/>
        <v>20,5%</v>
      </c>
      <c r="G153" s="8" t="s">
        <v>12</v>
      </c>
      <c r="H153" s="9">
        <v>51.19</v>
      </c>
    </row>
    <row r="154" spans="1:8" hidden="1" x14ac:dyDescent="0.25">
      <c r="A154" s="6" t="s">
        <v>40</v>
      </c>
      <c r="B154" s="6">
        <v>134</v>
      </c>
      <c r="C154" s="6">
        <v>25</v>
      </c>
      <c r="D154" s="6" t="s">
        <v>41</v>
      </c>
      <c r="E154" t="str">
        <f t="shared" si="8"/>
        <v xml:space="preserve">PF </v>
      </c>
      <c r="F154" t="str">
        <f t="shared" si="9"/>
        <v>20,5%</v>
      </c>
      <c r="G154" s="8" t="s">
        <v>12</v>
      </c>
      <c r="H154" s="9">
        <v>128.05000000000001</v>
      </c>
    </row>
    <row r="155" spans="1:8" hidden="1" x14ac:dyDescent="0.25">
      <c r="A155" s="6" t="s">
        <v>42</v>
      </c>
      <c r="B155" s="6">
        <v>122</v>
      </c>
      <c r="C155" s="6">
        <v>24</v>
      </c>
      <c r="D155" s="6" t="s">
        <v>43</v>
      </c>
      <c r="E155" t="str">
        <f t="shared" si="8"/>
        <v xml:space="preserve">PF </v>
      </c>
      <c r="F155" t="str">
        <f t="shared" si="9"/>
        <v>20,5%</v>
      </c>
      <c r="G155" s="8" t="s">
        <v>12</v>
      </c>
      <c r="H155" s="9">
        <v>81.209999999999994</v>
      </c>
    </row>
    <row r="156" spans="1:8" hidden="1" x14ac:dyDescent="0.25">
      <c r="A156" s="6" t="s">
        <v>44</v>
      </c>
      <c r="B156" s="6">
        <v>5102</v>
      </c>
      <c r="C156" s="6">
        <v>120</v>
      </c>
      <c r="D156" s="6" t="s">
        <v>45</v>
      </c>
      <c r="E156" t="str">
        <f t="shared" si="8"/>
        <v xml:space="preserve">PF </v>
      </c>
      <c r="F156" t="str">
        <f t="shared" si="9"/>
        <v>20,5%</v>
      </c>
      <c r="G156" s="8" t="s">
        <v>12</v>
      </c>
      <c r="H156" s="9">
        <v>66.02</v>
      </c>
    </row>
    <row r="157" spans="1:8" hidden="1" x14ac:dyDescent="0.25">
      <c r="A157" s="6" t="s">
        <v>46</v>
      </c>
      <c r="B157" s="6">
        <v>5103</v>
      </c>
      <c r="C157" s="6">
        <v>120</v>
      </c>
      <c r="D157" s="6" t="s">
        <v>47</v>
      </c>
      <c r="E157" t="str">
        <f t="shared" si="8"/>
        <v xml:space="preserve">PF </v>
      </c>
      <c r="F157" t="str">
        <f t="shared" si="9"/>
        <v>20,5%</v>
      </c>
      <c r="G157" s="8" t="s">
        <v>12</v>
      </c>
      <c r="H157" s="9">
        <v>132.04</v>
      </c>
    </row>
    <row r="158" spans="1:8" hidden="1" x14ac:dyDescent="0.25">
      <c r="A158" s="6" t="s">
        <v>48</v>
      </c>
      <c r="B158" s="6">
        <v>138</v>
      </c>
      <c r="C158" s="6">
        <v>25</v>
      </c>
      <c r="D158" s="6" t="s">
        <v>49</v>
      </c>
      <c r="E158" t="str">
        <f t="shared" si="8"/>
        <v xml:space="preserve">PF </v>
      </c>
      <c r="F158" t="str">
        <f t="shared" si="9"/>
        <v>20,5%</v>
      </c>
      <c r="G158" s="8" t="s">
        <v>12</v>
      </c>
      <c r="H158" s="9">
        <v>114.53</v>
      </c>
    </row>
    <row r="159" spans="1:8" hidden="1" x14ac:dyDescent="0.25">
      <c r="A159" s="6" t="s">
        <v>50</v>
      </c>
      <c r="B159" s="6">
        <v>136</v>
      </c>
      <c r="C159" s="6">
        <v>50</v>
      </c>
      <c r="D159" s="6" t="s">
        <v>51</v>
      </c>
      <c r="E159" t="str">
        <f t="shared" si="8"/>
        <v xml:space="preserve">PF </v>
      </c>
      <c r="F159" t="str">
        <f t="shared" si="9"/>
        <v>20,5%</v>
      </c>
      <c r="G159" s="8" t="s">
        <v>12</v>
      </c>
      <c r="H159" s="9">
        <v>23.43</v>
      </c>
    </row>
    <row r="160" spans="1:8" hidden="1" x14ac:dyDescent="0.25">
      <c r="A160" s="6" t="s">
        <v>52</v>
      </c>
      <c r="B160" s="6">
        <v>137</v>
      </c>
      <c r="C160" s="6">
        <v>30</v>
      </c>
      <c r="D160" s="6" t="s">
        <v>53</v>
      </c>
      <c r="E160" t="str">
        <f t="shared" si="8"/>
        <v xml:space="preserve">PF </v>
      </c>
      <c r="F160" t="str">
        <f t="shared" si="9"/>
        <v>20,5%</v>
      </c>
      <c r="G160" s="8" t="s">
        <v>12</v>
      </c>
      <c r="H160" s="9">
        <v>33.57</v>
      </c>
    </row>
    <row r="161" spans="1:8" hidden="1" x14ac:dyDescent="0.25">
      <c r="A161" s="6" t="s">
        <v>54</v>
      </c>
      <c r="B161" s="6">
        <v>205</v>
      </c>
      <c r="C161" s="6">
        <v>70</v>
      </c>
      <c r="D161" s="6" t="s">
        <v>55</v>
      </c>
      <c r="E161" t="str">
        <f t="shared" si="8"/>
        <v xml:space="preserve">PF </v>
      </c>
      <c r="F161" t="str">
        <f t="shared" si="9"/>
        <v>20,5%</v>
      </c>
      <c r="G161" s="8" t="s">
        <v>12</v>
      </c>
      <c r="H161" s="9">
        <v>124.28</v>
      </c>
    </row>
    <row r="162" spans="1:8" hidden="1" x14ac:dyDescent="0.25">
      <c r="A162" s="6" t="s">
        <v>56</v>
      </c>
      <c r="B162" s="6">
        <v>207</v>
      </c>
      <c r="C162" s="6">
        <v>70</v>
      </c>
      <c r="D162" s="6" t="s">
        <v>57</v>
      </c>
      <c r="E162" t="str">
        <f t="shared" si="8"/>
        <v xml:space="preserve">PF </v>
      </c>
      <c r="F162" t="str">
        <f t="shared" si="9"/>
        <v>20,5%</v>
      </c>
      <c r="G162" s="8" t="s">
        <v>12</v>
      </c>
      <c r="H162" s="9">
        <v>253.33</v>
      </c>
    </row>
    <row r="163" spans="1:8" hidden="1" x14ac:dyDescent="0.25">
      <c r="A163" s="6" t="s">
        <v>58</v>
      </c>
      <c r="B163" s="6">
        <v>130</v>
      </c>
      <c r="C163" s="6">
        <v>25</v>
      </c>
      <c r="D163" s="6" t="s">
        <v>59</v>
      </c>
      <c r="E163" t="str">
        <f t="shared" si="8"/>
        <v xml:space="preserve">PF </v>
      </c>
      <c r="F163" t="str">
        <f t="shared" si="9"/>
        <v>20,5%</v>
      </c>
      <c r="G163" s="8" t="s">
        <v>12</v>
      </c>
      <c r="H163" s="9">
        <v>319.22000000000003</v>
      </c>
    </row>
    <row r="164" spans="1:8" hidden="1" x14ac:dyDescent="0.25">
      <c r="A164" s="6" t="s">
        <v>60</v>
      </c>
      <c r="B164" s="6">
        <v>62</v>
      </c>
      <c r="C164" s="6">
        <v>50</v>
      </c>
      <c r="D164" s="6" t="s">
        <v>61</v>
      </c>
      <c r="E164" t="str">
        <f t="shared" si="8"/>
        <v xml:space="preserve">PF </v>
      </c>
      <c r="F164" t="str">
        <f t="shared" si="9"/>
        <v>20,5%</v>
      </c>
      <c r="G164" s="8" t="s">
        <v>12</v>
      </c>
      <c r="H164" s="9">
        <v>88.65</v>
      </c>
    </row>
    <row r="165" spans="1:8" hidden="1" x14ac:dyDescent="0.25">
      <c r="A165" s="6" t="s">
        <v>62</v>
      </c>
      <c r="B165" s="6">
        <v>196</v>
      </c>
      <c r="C165" s="6">
        <v>100</v>
      </c>
      <c r="D165" s="6" t="s">
        <v>63</v>
      </c>
      <c r="E165" t="str">
        <f t="shared" si="8"/>
        <v xml:space="preserve">PF </v>
      </c>
      <c r="F165" t="str">
        <f t="shared" si="9"/>
        <v>20,5%</v>
      </c>
      <c r="G165" s="8" t="s">
        <v>12</v>
      </c>
      <c r="H165" s="9">
        <v>43.64</v>
      </c>
    </row>
    <row r="166" spans="1:8" hidden="1" x14ac:dyDescent="0.25">
      <c r="A166" s="6" t="s">
        <v>64</v>
      </c>
      <c r="B166" s="6">
        <v>140</v>
      </c>
      <c r="C166" s="6">
        <v>60</v>
      </c>
      <c r="D166" s="6" t="s">
        <v>65</v>
      </c>
      <c r="E166" t="str">
        <f t="shared" si="8"/>
        <v xml:space="preserve">PF </v>
      </c>
      <c r="F166" t="str">
        <f t="shared" si="9"/>
        <v>20,5%</v>
      </c>
      <c r="G166" s="8" t="s">
        <v>12</v>
      </c>
      <c r="H166" s="9">
        <v>38.880000000000003</v>
      </c>
    </row>
    <row r="167" spans="1:8" hidden="1" x14ac:dyDescent="0.25">
      <c r="A167" s="6" t="s">
        <v>36</v>
      </c>
      <c r="B167" s="6">
        <v>177</v>
      </c>
      <c r="C167" s="6">
        <v>12</v>
      </c>
      <c r="D167" s="6" t="s">
        <v>37</v>
      </c>
      <c r="E167" t="str">
        <f t="shared" si="8"/>
        <v xml:space="preserve">PF </v>
      </c>
      <c r="F167" t="str">
        <f t="shared" ref="F167:F196" si="10">RIGHT(G167,3)</f>
        <v>21%</v>
      </c>
      <c r="G167" s="8" t="s">
        <v>13</v>
      </c>
      <c r="H167" s="9">
        <v>463.84</v>
      </c>
    </row>
    <row r="168" spans="1:8" hidden="1" x14ac:dyDescent="0.25">
      <c r="A168" s="6" t="s">
        <v>38</v>
      </c>
      <c r="B168" s="6">
        <v>133</v>
      </c>
      <c r="C168" s="6">
        <v>60</v>
      </c>
      <c r="D168" s="6" t="s">
        <v>39</v>
      </c>
      <c r="E168" t="str">
        <f t="shared" si="8"/>
        <v xml:space="preserve">PF </v>
      </c>
      <c r="F168" t="str">
        <f t="shared" si="10"/>
        <v>21%</v>
      </c>
      <c r="G168" s="8" t="s">
        <v>13</v>
      </c>
      <c r="H168" s="9">
        <v>51.52</v>
      </c>
    </row>
    <row r="169" spans="1:8" hidden="1" x14ac:dyDescent="0.25">
      <c r="A169" s="6" t="s">
        <v>40</v>
      </c>
      <c r="B169" s="6">
        <v>134</v>
      </c>
      <c r="C169" s="6">
        <v>25</v>
      </c>
      <c r="D169" s="6" t="s">
        <v>41</v>
      </c>
      <c r="E169" t="str">
        <f t="shared" si="8"/>
        <v xml:space="preserve">PF </v>
      </c>
      <c r="F169" t="str">
        <f t="shared" si="10"/>
        <v>21%</v>
      </c>
      <c r="G169" s="8" t="s">
        <v>13</v>
      </c>
      <c r="H169" s="9">
        <v>128.86000000000001</v>
      </c>
    </row>
    <row r="170" spans="1:8" hidden="1" x14ac:dyDescent="0.25">
      <c r="A170" s="6" t="s">
        <v>42</v>
      </c>
      <c r="B170" s="6">
        <v>122</v>
      </c>
      <c r="C170" s="6">
        <v>24</v>
      </c>
      <c r="D170" s="6" t="s">
        <v>43</v>
      </c>
      <c r="E170" t="str">
        <f t="shared" si="8"/>
        <v xml:space="preserve">PF </v>
      </c>
      <c r="F170" t="str">
        <f t="shared" si="10"/>
        <v>21%</v>
      </c>
      <c r="G170" s="8" t="s">
        <v>13</v>
      </c>
      <c r="H170" s="9">
        <v>81.72</v>
      </c>
    </row>
    <row r="171" spans="1:8" hidden="1" x14ac:dyDescent="0.25">
      <c r="A171" s="6" t="s">
        <v>44</v>
      </c>
      <c r="B171" s="6">
        <v>5102</v>
      </c>
      <c r="C171" s="6">
        <v>120</v>
      </c>
      <c r="D171" s="6" t="s">
        <v>45</v>
      </c>
      <c r="E171" t="str">
        <f t="shared" si="8"/>
        <v xml:space="preserve">PF </v>
      </c>
      <c r="F171" t="str">
        <f t="shared" si="10"/>
        <v>21%</v>
      </c>
      <c r="G171" s="8" t="s">
        <v>13</v>
      </c>
      <c r="H171" s="9">
        <v>66.44</v>
      </c>
    </row>
    <row r="172" spans="1:8" hidden="1" x14ac:dyDescent="0.25">
      <c r="A172" s="6" t="s">
        <v>46</v>
      </c>
      <c r="B172" s="6">
        <v>5103</v>
      </c>
      <c r="C172" s="6">
        <v>120</v>
      </c>
      <c r="D172" s="6" t="s">
        <v>47</v>
      </c>
      <c r="E172" t="str">
        <f t="shared" si="8"/>
        <v xml:space="preserve">PF </v>
      </c>
      <c r="F172" t="str">
        <f t="shared" si="10"/>
        <v>21%</v>
      </c>
      <c r="G172" s="8" t="s">
        <v>13</v>
      </c>
      <c r="H172" s="9">
        <v>132.88</v>
      </c>
    </row>
    <row r="173" spans="1:8" hidden="1" x14ac:dyDescent="0.25">
      <c r="A173" s="6" t="s">
        <v>48</v>
      </c>
      <c r="B173" s="6">
        <v>138</v>
      </c>
      <c r="C173" s="6">
        <v>25</v>
      </c>
      <c r="D173" s="6" t="s">
        <v>49</v>
      </c>
      <c r="E173" t="str">
        <f t="shared" si="8"/>
        <v xml:space="preserve">PF </v>
      </c>
      <c r="F173" t="str">
        <f t="shared" si="10"/>
        <v>21%</v>
      </c>
      <c r="G173" s="8" t="s">
        <v>13</v>
      </c>
      <c r="H173" s="9">
        <v>115.25</v>
      </c>
    </row>
    <row r="174" spans="1:8" hidden="1" x14ac:dyDescent="0.25">
      <c r="A174" s="6" t="s">
        <v>50</v>
      </c>
      <c r="B174" s="6">
        <v>136</v>
      </c>
      <c r="C174" s="6">
        <v>50</v>
      </c>
      <c r="D174" s="6" t="s">
        <v>51</v>
      </c>
      <c r="E174" t="str">
        <f t="shared" si="8"/>
        <v xml:space="preserve">PF </v>
      </c>
      <c r="F174" t="str">
        <f t="shared" si="10"/>
        <v>21%</v>
      </c>
      <c r="G174" s="8" t="s">
        <v>13</v>
      </c>
      <c r="H174" s="9">
        <v>23.58</v>
      </c>
    </row>
    <row r="175" spans="1:8" hidden="1" x14ac:dyDescent="0.25">
      <c r="A175" s="6" t="s">
        <v>52</v>
      </c>
      <c r="B175" s="6">
        <v>137</v>
      </c>
      <c r="C175" s="6">
        <v>30</v>
      </c>
      <c r="D175" s="6" t="s">
        <v>53</v>
      </c>
      <c r="E175" t="str">
        <f t="shared" si="8"/>
        <v xml:space="preserve">PF </v>
      </c>
      <c r="F175" t="str">
        <f t="shared" si="10"/>
        <v>21%</v>
      </c>
      <c r="G175" s="8" t="s">
        <v>13</v>
      </c>
      <c r="H175" s="9">
        <v>33.78</v>
      </c>
    </row>
    <row r="176" spans="1:8" hidden="1" x14ac:dyDescent="0.25">
      <c r="A176" s="6" t="s">
        <v>54</v>
      </c>
      <c r="B176" s="6">
        <v>205</v>
      </c>
      <c r="C176" s="6">
        <v>70</v>
      </c>
      <c r="D176" s="6" t="s">
        <v>55</v>
      </c>
      <c r="E176" t="str">
        <f t="shared" si="8"/>
        <v xml:space="preserve">PF </v>
      </c>
      <c r="F176" t="str">
        <f t="shared" si="10"/>
        <v>21%</v>
      </c>
      <c r="G176" s="8" t="s">
        <v>13</v>
      </c>
      <c r="H176" s="9">
        <v>125.06</v>
      </c>
    </row>
    <row r="177" spans="1:8" hidden="1" x14ac:dyDescent="0.25">
      <c r="A177" s="6" t="s">
        <v>56</v>
      </c>
      <c r="B177" s="6">
        <v>207</v>
      </c>
      <c r="C177" s="6">
        <v>70</v>
      </c>
      <c r="D177" s="6" t="s">
        <v>57</v>
      </c>
      <c r="E177" t="str">
        <f t="shared" si="8"/>
        <v xml:space="preserve">PF </v>
      </c>
      <c r="F177" t="str">
        <f t="shared" si="10"/>
        <v>21%</v>
      </c>
      <c r="G177" s="8" t="s">
        <v>13</v>
      </c>
      <c r="H177" s="9">
        <v>254.94</v>
      </c>
    </row>
    <row r="178" spans="1:8" hidden="1" x14ac:dyDescent="0.25">
      <c r="A178" s="6" t="s">
        <v>58</v>
      </c>
      <c r="B178" s="6">
        <v>130</v>
      </c>
      <c r="C178" s="6">
        <v>25</v>
      </c>
      <c r="D178" s="6" t="s">
        <v>59</v>
      </c>
      <c r="E178" t="str">
        <f t="shared" si="8"/>
        <v xml:space="preserve">PF </v>
      </c>
      <c r="F178" t="str">
        <f t="shared" si="10"/>
        <v>21%</v>
      </c>
      <c r="G178" s="8" t="s">
        <v>13</v>
      </c>
      <c r="H178" s="9">
        <v>321.24</v>
      </c>
    </row>
    <row r="179" spans="1:8" hidden="1" x14ac:dyDescent="0.25">
      <c r="A179" s="6" t="s">
        <v>60</v>
      </c>
      <c r="B179" s="6">
        <v>62</v>
      </c>
      <c r="C179" s="6">
        <v>50</v>
      </c>
      <c r="D179" s="6" t="s">
        <v>61</v>
      </c>
      <c r="E179" t="str">
        <f t="shared" si="8"/>
        <v xml:space="preserve">PF </v>
      </c>
      <c r="F179" t="str">
        <f t="shared" si="10"/>
        <v>21%</v>
      </c>
      <c r="G179" s="8" t="s">
        <v>13</v>
      </c>
      <c r="H179" s="9">
        <v>89.22</v>
      </c>
    </row>
    <row r="180" spans="1:8" hidden="1" x14ac:dyDescent="0.25">
      <c r="A180" s="6" t="s">
        <v>62</v>
      </c>
      <c r="B180" s="6">
        <v>196</v>
      </c>
      <c r="C180" s="6">
        <v>100</v>
      </c>
      <c r="D180" s="6" t="s">
        <v>63</v>
      </c>
      <c r="E180" t="str">
        <f t="shared" si="8"/>
        <v xml:space="preserve">PF </v>
      </c>
      <c r="F180" t="str">
        <f t="shared" si="10"/>
        <v>21%</v>
      </c>
      <c r="G180" s="8" t="s">
        <v>13</v>
      </c>
      <c r="H180" s="9">
        <v>43.91</v>
      </c>
    </row>
    <row r="181" spans="1:8" hidden="1" x14ac:dyDescent="0.25">
      <c r="A181" s="6" t="s">
        <v>64</v>
      </c>
      <c r="B181" s="6">
        <v>140</v>
      </c>
      <c r="C181" s="6">
        <v>60</v>
      </c>
      <c r="D181" s="6" t="s">
        <v>65</v>
      </c>
      <c r="E181" t="str">
        <f t="shared" si="8"/>
        <v xml:space="preserve">PF </v>
      </c>
      <c r="F181" t="str">
        <f t="shared" si="10"/>
        <v>21%</v>
      </c>
      <c r="G181" s="8" t="s">
        <v>13</v>
      </c>
      <c r="H181" s="9">
        <v>39.130000000000003</v>
      </c>
    </row>
    <row r="182" spans="1:8" hidden="1" x14ac:dyDescent="0.25">
      <c r="A182" s="6" t="s">
        <v>36</v>
      </c>
      <c r="B182" s="6">
        <v>177</v>
      </c>
      <c r="C182" s="6">
        <v>12</v>
      </c>
      <c r="D182" s="6" t="s">
        <v>37</v>
      </c>
      <c r="E182" t="str">
        <f t="shared" si="8"/>
        <v xml:space="preserve">PF </v>
      </c>
      <c r="F182" t="str">
        <f t="shared" si="10"/>
        <v>22%</v>
      </c>
      <c r="G182" s="8" t="s">
        <v>14</v>
      </c>
      <c r="H182" s="9">
        <v>469.78</v>
      </c>
    </row>
    <row r="183" spans="1:8" hidden="1" x14ac:dyDescent="0.25">
      <c r="A183" s="6" t="s">
        <v>38</v>
      </c>
      <c r="B183" s="6">
        <v>133</v>
      </c>
      <c r="C183" s="6">
        <v>60</v>
      </c>
      <c r="D183" s="6" t="s">
        <v>39</v>
      </c>
      <c r="E183" t="str">
        <f t="shared" si="8"/>
        <v xml:space="preserve">PF </v>
      </c>
      <c r="F183" t="str">
        <f t="shared" si="10"/>
        <v>22%</v>
      </c>
      <c r="G183" s="8" t="s">
        <v>14</v>
      </c>
      <c r="H183" s="9">
        <v>52.18</v>
      </c>
    </row>
    <row r="184" spans="1:8" hidden="1" x14ac:dyDescent="0.25">
      <c r="A184" s="6" t="s">
        <v>40</v>
      </c>
      <c r="B184" s="6">
        <v>134</v>
      </c>
      <c r="C184" s="6">
        <v>25</v>
      </c>
      <c r="D184" s="6" t="s">
        <v>41</v>
      </c>
      <c r="E184" t="str">
        <f t="shared" si="8"/>
        <v xml:space="preserve">PF </v>
      </c>
      <c r="F184" t="str">
        <f t="shared" si="10"/>
        <v>22%</v>
      </c>
      <c r="G184" s="8" t="s">
        <v>14</v>
      </c>
      <c r="H184" s="9">
        <v>130.51</v>
      </c>
    </row>
    <row r="185" spans="1:8" hidden="1" x14ac:dyDescent="0.25">
      <c r="A185" s="6" t="s">
        <v>42</v>
      </c>
      <c r="B185" s="6">
        <v>122</v>
      </c>
      <c r="C185" s="6">
        <v>24</v>
      </c>
      <c r="D185" s="6" t="s">
        <v>43</v>
      </c>
      <c r="E185" t="str">
        <f t="shared" si="8"/>
        <v xml:space="preserve">PF </v>
      </c>
      <c r="F185" t="str">
        <f t="shared" si="10"/>
        <v>22%</v>
      </c>
      <c r="G185" s="8" t="s">
        <v>14</v>
      </c>
      <c r="H185" s="9">
        <v>82.77</v>
      </c>
    </row>
    <row r="186" spans="1:8" hidden="1" x14ac:dyDescent="0.25">
      <c r="A186" s="6" t="s">
        <v>44</v>
      </c>
      <c r="B186" s="6">
        <v>5102</v>
      </c>
      <c r="C186" s="6">
        <v>120</v>
      </c>
      <c r="D186" s="6" t="s">
        <v>45</v>
      </c>
      <c r="E186" t="str">
        <f t="shared" si="8"/>
        <v xml:space="preserve">PF </v>
      </c>
      <c r="F186" t="str">
        <f t="shared" si="10"/>
        <v>22%</v>
      </c>
      <c r="G186" s="8" t="s">
        <v>14</v>
      </c>
      <c r="H186" s="9">
        <v>67.290000000000006</v>
      </c>
    </row>
    <row r="187" spans="1:8" hidden="1" x14ac:dyDescent="0.25">
      <c r="A187" s="6" t="s">
        <v>46</v>
      </c>
      <c r="B187" s="6">
        <v>5103</v>
      </c>
      <c r="C187" s="6">
        <v>120</v>
      </c>
      <c r="D187" s="6" t="s">
        <v>47</v>
      </c>
      <c r="E187" t="str">
        <f t="shared" si="8"/>
        <v xml:space="preserve">PF </v>
      </c>
      <c r="F187" t="str">
        <f t="shared" si="10"/>
        <v>22%</v>
      </c>
      <c r="G187" s="8" t="s">
        <v>14</v>
      </c>
      <c r="H187" s="9">
        <v>134.58000000000001</v>
      </c>
    </row>
    <row r="188" spans="1:8" hidden="1" x14ac:dyDescent="0.25">
      <c r="A188" s="6" t="s">
        <v>48</v>
      </c>
      <c r="B188" s="6">
        <v>138</v>
      </c>
      <c r="C188" s="6">
        <v>25</v>
      </c>
      <c r="D188" s="6" t="s">
        <v>49</v>
      </c>
      <c r="E188" t="str">
        <f t="shared" si="8"/>
        <v xml:space="preserve">PF </v>
      </c>
      <c r="F188" t="str">
        <f t="shared" si="10"/>
        <v>22%</v>
      </c>
      <c r="G188" s="8" t="s">
        <v>14</v>
      </c>
      <c r="H188" s="9">
        <v>116.73</v>
      </c>
    </row>
    <row r="189" spans="1:8" hidden="1" x14ac:dyDescent="0.25">
      <c r="A189" s="6" t="s">
        <v>50</v>
      </c>
      <c r="B189" s="6">
        <v>136</v>
      </c>
      <c r="C189" s="6">
        <v>50</v>
      </c>
      <c r="D189" s="6" t="s">
        <v>51</v>
      </c>
      <c r="E189" t="str">
        <f t="shared" si="8"/>
        <v xml:space="preserve">PF </v>
      </c>
      <c r="F189" t="str">
        <f t="shared" si="10"/>
        <v>22%</v>
      </c>
      <c r="G189" s="8" t="s">
        <v>14</v>
      </c>
      <c r="H189" s="9">
        <v>23.88</v>
      </c>
    </row>
    <row r="190" spans="1:8" hidden="1" x14ac:dyDescent="0.25">
      <c r="A190" s="6" t="s">
        <v>52</v>
      </c>
      <c r="B190" s="6">
        <v>137</v>
      </c>
      <c r="C190" s="6">
        <v>30</v>
      </c>
      <c r="D190" s="6" t="s">
        <v>53</v>
      </c>
      <c r="E190" t="str">
        <f t="shared" si="8"/>
        <v xml:space="preserve">PF </v>
      </c>
      <c r="F190" t="str">
        <f t="shared" si="10"/>
        <v>22%</v>
      </c>
      <c r="G190" s="8" t="s">
        <v>14</v>
      </c>
      <c r="H190" s="9">
        <v>34.22</v>
      </c>
    </row>
    <row r="191" spans="1:8" hidden="1" x14ac:dyDescent="0.25">
      <c r="A191" s="6" t="s">
        <v>54</v>
      </c>
      <c r="B191" s="6">
        <v>205</v>
      </c>
      <c r="C191" s="6">
        <v>70</v>
      </c>
      <c r="D191" s="6" t="s">
        <v>55</v>
      </c>
      <c r="E191" t="str">
        <f t="shared" si="8"/>
        <v xml:space="preserve">PF </v>
      </c>
      <c r="F191" t="str">
        <f t="shared" si="10"/>
        <v>22%</v>
      </c>
      <c r="G191" s="8" t="s">
        <v>14</v>
      </c>
      <c r="H191" s="9">
        <v>126.67</v>
      </c>
    </row>
    <row r="192" spans="1:8" hidden="1" x14ac:dyDescent="0.25">
      <c r="A192" s="6" t="s">
        <v>56</v>
      </c>
      <c r="B192" s="6">
        <v>207</v>
      </c>
      <c r="C192" s="6">
        <v>70</v>
      </c>
      <c r="D192" s="6" t="s">
        <v>57</v>
      </c>
      <c r="E192" t="str">
        <f t="shared" si="8"/>
        <v xml:space="preserve">PF </v>
      </c>
      <c r="F192" t="str">
        <f t="shared" si="10"/>
        <v>22%</v>
      </c>
      <c r="G192" s="8" t="s">
        <v>14</v>
      </c>
      <c r="H192" s="9">
        <v>258.20999999999998</v>
      </c>
    </row>
    <row r="193" spans="1:8" hidden="1" x14ac:dyDescent="0.25">
      <c r="A193" s="6" t="s">
        <v>58</v>
      </c>
      <c r="B193" s="6">
        <v>130</v>
      </c>
      <c r="C193" s="6">
        <v>25</v>
      </c>
      <c r="D193" s="6" t="s">
        <v>59</v>
      </c>
      <c r="E193" t="str">
        <f t="shared" si="8"/>
        <v xml:space="preserve">PF </v>
      </c>
      <c r="F193" t="str">
        <f t="shared" si="10"/>
        <v>22%</v>
      </c>
      <c r="G193" s="8" t="s">
        <v>14</v>
      </c>
      <c r="H193" s="9">
        <v>325.36</v>
      </c>
    </row>
    <row r="194" spans="1:8" hidden="1" x14ac:dyDescent="0.25">
      <c r="A194" s="6" t="s">
        <v>60</v>
      </c>
      <c r="B194" s="6">
        <v>62</v>
      </c>
      <c r="C194" s="6">
        <v>50</v>
      </c>
      <c r="D194" s="6" t="s">
        <v>61</v>
      </c>
      <c r="E194" t="str">
        <f t="shared" ref="E194:E257" si="11">LEFT(G194,3)</f>
        <v xml:space="preserve">PF </v>
      </c>
      <c r="F194" t="str">
        <f t="shared" si="10"/>
        <v>22%</v>
      </c>
      <c r="G194" s="8" t="s">
        <v>14</v>
      </c>
      <c r="H194" s="9">
        <v>90.36</v>
      </c>
    </row>
    <row r="195" spans="1:8" hidden="1" x14ac:dyDescent="0.25">
      <c r="A195" s="6" t="s">
        <v>62</v>
      </c>
      <c r="B195" s="6">
        <v>196</v>
      </c>
      <c r="C195" s="6">
        <v>100</v>
      </c>
      <c r="D195" s="6" t="s">
        <v>63</v>
      </c>
      <c r="E195" t="str">
        <f t="shared" si="11"/>
        <v xml:space="preserve">PF </v>
      </c>
      <c r="F195" t="str">
        <f t="shared" si="10"/>
        <v>22%</v>
      </c>
      <c r="G195" s="8" t="s">
        <v>14</v>
      </c>
      <c r="H195" s="9">
        <v>44.47</v>
      </c>
    </row>
    <row r="196" spans="1:8" hidden="1" x14ac:dyDescent="0.25">
      <c r="A196" s="6" t="s">
        <v>64</v>
      </c>
      <c r="B196" s="6">
        <v>140</v>
      </c>
      <c r="C196" s="6">
        <v>60</v>
      </c>
      <c r="D196" s="6" t="s">
        <v>65</v>
      </c>
      <c r="E196" t="str">
        <f t="shared" si="11"/>
        <v xml:space="preserve">PF </v>
      </c>
      <c r="F196" t="str">
        <f t="shared" si="10"/>
        <v>22%</v>
      </c>
      <c r="G196" s="8" t="s">
        <v>14</v>
      </c>
      <c r="H196" s="9">
        <v>39.630000000000003</v>
      </c>
    </row>
    <row r="197" spans="1:8" hidden="1" x14ac:dyDescent="0.25">
      <c r="A197" s="6" t="s">
        <v>36</v>
      </c>
      <c r="B197" s="6">
        <v>177</v>
      </c>
      <c r="C197" s="6">
        <v>12</v>
      </c>
      <c r="D197" s="6" t="s">
        <v>37</v>
      </c>
      <c r="E197" t="str">
        <f t="shared" si="11"/>
        <v xml:space="preserve">PF </v>
      </c>
      <c r="F197" t="str">
        <f t="shared" ref="F197:F211" si="12">RIGHT(G197,5)</f>
        <v>22,5%</v>
      </c>
      <c r="G197" s="8" t="s">
        <v>15</v>
      </c>
      <c r="H197" s="9">
        <v>472.81</v>
      </c>
    </row>
    <row r="198" spans="1:8" hidden="1" x14ac:dyDescent="0.25">
      <c r="A198" s="6" t="s">
        <v>38</v>
      </c>
      <c r="B198" s="6">
        <v>133</v>
      </c>
      <c r="C198" s="6">
        <v>60</v>
      </c>
      <c r="D198" s="6" t="s">
        <v>39</v>
      </c>
      <c r="E198" t="str">
        <f t="shared" si="11"/>
        <v xml:space="preserve">PF </v>
      </c>
      <c r="F198" t="str">
        <f t="shared" si="12"/>
        <v>22,5%</v>
      </c>
      <c r="G198" s="8" t="s">
        <v>15</v>
      </c>
      <c r="H198" s="9">
        <v>52.52</v>
      </c>
    </row>
    <row r="199" spans="1:8" hidden="1" x14ac:dyDescent="0.25">
      <c r="A199" s="6" t="s">
        <v>40</v>
      </c>
      <c r="B199" s="6">
        <v>134</v>
      </c>
      <c r="C199" s="6">
        <v>25</v>
      </c>
      <c r="D199" s="6" t="s">
        <v>41</v>
      </c>
      <c r="E199" t="str">
        <f t="shared" si="11"/>
        <v xml:space="preserve">PF </v>
      </c>
      <c r="F199" t="str">
        <f t="shared" si="12"/>
        <v>22,5%</v>
      </c>
      <c r="G199" s="8" t="s">
        <v>15</v>
      </c>
      <c r="H199" s="9">
        <v>131.35</v>
      </c>
    </row>
    <row r="200" spans="1:8" hidden="1" x14ac:dyDescent="0.25">
      <c r="A200" s="6" t="s">
        <v>42</v>
      </c>
      <c r="B200" s="6">
        <v>122</v>
      </c>
      <c r="C200" s="6">
        <v>24</v>
      </c>
      <c r="D200" s="6" t="s">
        <v>43</v>
      </c>
      <c r="E200" t="str">
        <f t="shared" si="11"/>
        <v xml:space="preserve">PF </v>
      </c>
      <c r="F200" t="str">
        <f t="shared" si="12"/>
        <v>22,5%</v>
      </c>
      <c r="G200" s="8" t="s">
        <v>15</v>
      </c>
      <c r="H200" s="9">
        <v>83.3</v>
      </c>
    </row>
    <row r="201" spans="1:8" hidden="1" x14ac:dyDescent="0.25">
      <c r="A201" s="6" t="s">
        <v>44</v>
      </c>
      <c r="B201" s="6">
        <v>5102</v>
      </c>
      <c r="C201" s="6">
        <v>120</v>
      </c>
      <c r="D201" s="6" t="s">
        <v>45</v>
      </c>
      <c r="E201" t="str">
        <f t="shared" si="11"/>
        <v xml:space="preserve">PF </v>
      </c>
      <c r="F201" t="str">
        <f t="shared" si="12"/>
        <v>22,5%</v>
      </c>
      <c r="G201" s="8" t="s">
        <v>15</v>
      </c>
      <c r="H201" s="9">
        <v>67.72</v>
      </c>
    </row>
    <row r="202" spans="1:8" hidden="1" x14ac:dyDescent="0.25">
      <c r="A202" s="6" t="s">
        <v>46</v>
      </c>
      <c r="B202" s="6">
        <v>5103</v>
      </c>
      <c r="C202" s="6">
        <v>120</v>
      </c>
      <c r="D202" s="6" t="s">
        <v>47</v>
      </c>
      <c r="E202" t="str">
        <f t="shared" si="11"/>
        <v xml:space="preserve">PF </v>
      </c>
      <c r="F202" t="str">
        <f t="shared" si="12"/>
        <v>22,5%</v>
      </c>
      <c r="G202" s="8" t="s">
        <v>15</v>
      </c>
      <c r="H202" s="9">
        <v>135.44999999999999</v>
      </c>
    </row>
    <row r="203" spans="1:8" hidden="1" x14ac:dyDescent="0.25">
      <c r="A203" s="6" t="s">
        <v>48</v>
      </c>
      <c r="B203" s="6">
        <v>138</v>
      </c>
      <c r="C203" s="6">
        <v>25</v>
      </c>
      <c r="D203" s="6" t="s">
        <v>49</v>
      </c>
      <c r="E203" t="str">
        <f t="shared" si="11"/>
        <v xml:space="preserve">PF </v>
      </c>
      <c r="F203" t="str">
        <f t="shared" si="12"/>
        <v>22,5%</v>
      </c>
      <c r="G203" s="8" t="s">
        <v>15</v>
      </c>
      <c r="H203" s="9">
        <v>117.48</v>
      </c>
    </row>
    <row r="204" spans="1:8" hidden="1" x14ac:dyDescent="0.25">
      <c r="A204" s="6" t="s">
        <v>50</v>
      </c>
      <c r="B204" s="6">
        <v>136</v>
      </c>
      <c r="C204" s="6">
        <v>50</v>
      </c>
      <c r="D204" s="6" t="s">
        <v>51</v>
      </c>
      <c r="E204" t="str">
        <f t="shared" si="11"/>
        <v xml:space="preserve">PF </v>
      </c>
      <c r="F204" t="str">
        <f t="shared" si="12"/>
        <v>22,5%</v>
      </c>
      <c r="G204" s="8" t="s">
        <v>15</v>
      </c>
      <c r="H204" s="9">
        <v>24.04</v>
      </c>
    </row>
    <row r="205" spans="1:8" hidden="1" x14ac:dyDescent="0.25">
      <c r="A205" s="6" t="s">
        <v>52</v>
      </c>
      <c r="B205" s="6">
        <v>137</v>
      </c>
      <c r="C205" s="6">
        <v>30</v>
      </c>
      <c r="D205" s="6" t="s">
        <v>53</v>
      </c>
      <c r="E205" t="str">
        <f t="shared" si="11"/>
        <v xml:space="preserve">PF </v>
      </c>
      <c r="F205" t="str">
        <f t="shared" si="12"/>
        <v>22,5%</v>
      </c>
      <c r="G205" s="8" t="s">
        <v>15</v>
      </c>
      <c r="H205" s="9">
        <v>34.44</v>
      </c>
    </row>
    <row r="206" spans="1:8" hidden="1" x14ac:dyDescent="0.25">
      <c r="A206" s="6" t="s">
        <v>54</v>
      </c>
      <c r="B206" s="6">
        <v>205</v>
      </c>
      <c r="C206" s="6">
        <v>70</v>
      </c>
      <c r="D206" s="6" t="s">
        <v>55</v>
      </c>
      <c r="E206" t="str">
        <f t="shared" si="11"/>
        <v xml:space="preserve">PF </v>
      </c>
      <c r="F206" t="str">
        <f t="shared" si="12"/>
        <v>22,5%</v>
      </c>
      <c r="G206" s="8" t="s">
        <v>15</v>
      </c>
      <c r="H206" s="9">
        <v>127.48</v>
      </c>
    </row>
    <row r="207" spans="1:8" hidden="1" x14ac:dyDescent="0.25">
      <c r="A207" s="6" t="s">
        <v>56</v>
      </c>
      <c r="B207" s="6">
        <v>207</v>
      </c>
      <c r="C207" s="6">
        <v>70</v>
      </c>
      <c r="D207" s="6" t="s">
        <v>57</v>
      </c>
      <c r="E207" t="str">
        <f t="shared" si="11"/>
        <v xml:space="preserve">PF </v>
      </c>
      <c r="F207" t="str">
        <f t="shared" si="12"/>
        <v>22,5%</v>
      </c>
      <c r="G207" s="8" t="s">
        <v>15</v>
      </c>
      <c r="H207" s="9">
        <v>259.87</v>
      </c>
    </row>
    <row r="208" spans="1:8" hidden="1" x14ac:dyDescent="0.25">
      <c r="A208" s="6" t="s">
        <v>58</v>
      </c>
      <c r="B208" s="6">
        <v>130</v>
      </c>
      <c r="C208" s="6">
        <v>25</v>
      </c>
      <c r="D208" s="6" t="s">
        <v>59</v>
      </c>
      <c r="E208" t="str">
        <f t="shared" si="11"/>
        <v xml:space="preserve">PF </v>
      </c>
      <c r="F208" t="str">
        <f t="shared" si="12"/>
        <v>22,5%</v>
      </c>
      <c r="G208" s="8" t="s">
        <v>15</v>
      </c>
      <c r="H208" s="9">
        <v>327.45999999999998</v>
      </c>
    </row>
    <row r="209" spans="1:8" hidden="1" x14ac:dyDescent="0.25">
      <c r="A209" s="6" t="s">
        <v>60</v>
      </c>
      <c r="B209" s="6">
        <v>62</v>
      </c>
      <c r="C209" s="6">
        <v>50</v>
      </c>
      <c r="D209" s="6" t="s">
        <v>61</v>
      </c>
      <c r="E209" t="str">
        <f t="shared" si="11"/>
        <v xml:space="preserve">PF </v>
      </c>
      <c r="F209" t="str">
        <f t="shared" si="12"/>
        <v>22,5%</v>
      </c>
      <c r="G209" s="8" t="s">
        <v>15</v>
      </c>
      <c r="H209" s="9">
        <v>90.94</v>
      </c>
    </row>
    <row r="210" spans="1:8" hidden="1" x14ac:dyDescent="0.25">
      <c r="A210" s="6" t="s">
        <v>62</v>
      </c>
      <c r="B210" s="6">
        <v>196</v>
      </c>
      <c r="C210" s="6">
        <v>100</v>
      </c>
      <c r="D210" s="6" t="s">
        <v>63</v>
      </c>
      <c r="E210" t="str">
        <f t="shared" si="11"/>
        <v xml:space="preserve">PF </v>
      </c>
      <c r="F210" t="str">
        <f t="shared" si="12"/>
        <v>22,5%</v>
      </c>
      <c r="G210" s="8" t="s">
        <v>15</v>
      </c>
      <c r="H210" s="9">
        <v>44.76</v>
      </c>
    </row>
    <row r="211" spans="1:8" hidden="1" x14ac:dyDescent="0.25">
      <c r="A211" s="6" t="s">
        <v>64</v>
      </c>
      <c r="B211" s="6">
        <v>140</v>
      </c>
      <c r="C211" s="6">
        <v>60</v>
      </c>
      <c r="D211" s="6" t="s">
        <v>65</v>
      </c>
      <c r="E211" t="str">
        <f t="shared" si="11"/>
        <v xml:space="preserve">PF </v>
      </c>
      <c r="F211" t="str">
        <f t="shared" si="12"/>
        <v>22,5%</v>
      </c>
      <c r="G211" s="8" t="s">
        <v>15</v>
      </c>
      <c r="H211" s="9">
        <v>39.880000000000003</v>
      </c>
    </row>
    <row r="212" spans="1:8" hidden="1" x14ac:dyDescent="0.25">
      <c r="A212" s="6" t="s">
        <v>36</v>
      </c>
      <c r="B212" s="6">
        <v>177</v>
      </c>
      <c r="C212" s="6">
        <v>12</v>
      </c>
      <c r="D212" s="6" t="s">
        <v>37</v>
      </c>
      <c r="E212" t="str">
        <f t="shared" si="11"/>
        <v xml:space="preserve">PF </v>
      </c>
      <c r="F212" t="str">
        <f t="shared" ref="F212:F241" si="13">RIGHT(G212,3)</f>
        <v>23%</v>
      </c>
      <c r="G212" s="8" t="s">
        <v>16</v>
      </c>
      <c r="H212" s="9">
        <v>475.88</v>
      </c>
    </row>
    <row r="213" spans="1:8" hidden="1" x14ac:dyDescent="0.25">
      <c r="A213" s="6" t="s">
        <v>38</v>
      </c>
      <c r="B213" s="6">
        <v>133</v>
      </c>
      <c r="C213" s="6">
        <v>60</v>
      </c>
      <c r="D213" s="6" t="s">
        <v>39</v>
      </c>
      <c r="E213" t="str">
        <f t="shared" si="11"/>
        <v xml:space="preserve">PF </v>
      </c>
      <c r="F213" t="str">
        <f t="shared" si="13"/>
        <v>23%</v>
      </c>
      <c r="G213" s="8" t="s">
        <v>16</v>
      </c>
      <c r="H213" s="9">
        <v>52.86</v>
      </c>
    </row>
    <row r="214" spans="1:8" hidden="1" x14ac:dyDescent="0.25">
      <c r="A214" s="6" t="s">
        <v>40</v>
      </c>
      <c r="B214" s="6">
        <v>134</v>
      </c>
      <c r="C214" s="6">
        <v>25</v>
      </c>
      <c r="D214" s="6" t="s">
        <v>41</v>
      </c>
      <c r="E214" t="str">
        <f t="shared" si="11"/>
        <v xml:space="preserve">PF </v>
      </c>
      <c r="F214" t="str">
        <f t="shared" si="13"/>
        <v>23%</v>
      </c>
      <c r="G214" s="8" t="s">
        <v>16</v>
      </c>
      <c r="H214" s="9">
        <v>132.21</v>
      </c>
    </row>
    <row r="215" spans="1:8" hidden="1" x14ac:dyDescent="0.25">
      <c r="A215" s="6" t="s">
        <v>42</v>
      </c>
      <c r="B215" s="6">
        <v>122</v>
      </c>
      <c r="C215" s="6">
        <v>24</v>
      </c>
      <c r="D215" s="6" t="s">
        <v>43</v>
      </c>
      <c r="E215" t="str">
        <f t="shared" si="11"/>
        <v xml:space="preserve">PF </v>
      </c>
      <c r="F215" t="str">
        <f t="shared" si="13"/>
        <v>23%</v>
      </c>
      <c r="G215" s="8" t="s">
        <v>16</v>
      </c>
      <c r="H215" s="9">
        <v>83.84</v>
      </c>
    </row>
    <row r="216" spans="1:8" hidden="1" x14ac:dyDescent="0.25">
      <c r="A216" s="6" t="s">
        <v>44</v>
      </c>
      <c r="B216" s="6">
        <v>5102</v>
      </c>
      <c r="C216" s="6">
        <v>120</v>
      </c>
      <c r="D216" s="6" t="s">
        <v>45</v>
      </c>
      <c r="E216" t="str">
        <f t="shared" si="11"/>
        <v xml:space="preserve">PF </v>
      </c>
      <c r="F216" t="str">
        <f t="shared" si="13"/>
        <v>23%</v>
      </c>
      <c r="G216" s="8" t="s">
        <v>16</v>
      </c>
      <c r="H216" s="9">
        <v>68.16</v>
      </c>
    </row>
    <row r="217" spans="1:8" hidden="1" x14ac:dyDescent="0.25">
      <c r="A217" s="6" t="s">
        <v>46</v>
      </c>
      <c r="B217" s="6">
        <v>5103</v>
      </c>
      <c r="C217" s="6">
        <v>120</v>
      </c>
      <c r="D217" s="6" t="s">
        <v>47</v>
      </c>
      <c r="E217" t="str">
        <f t="shared" si="11"/>
        <v xml:space="preserve">PF </v>
      </c>
      <c r="F217" t="str">
        <f t="shared" si="13"/>
        <v>23%</v>
      </c>
      <c r="G217" s="8" t="s">
        <v>16</v>
      </c>
      <c r="H217" s="9">
        <v>136.33000000000001</v>
      </c>
    </row>
    <row r="218" spans="1:8" hidden="1" x14ac:dyDescent="0.25">
      <c r="A218" s="6" t="s">
        <v>48</v>
      </c>
      <c r="B218" s="6">
        <v>138</v>
      </c>
      <c r="C218" s="6">
        <v>25</v>
      </c>
      <c r="D218" s="6" t="s">
        <v>49</v>
      </c>
      <c r="E218" t="str">
        <f t="shared" si="11"/>
        <v xml:space="preserve">PF </v>
      </c>
      <c r="F218" t="str">
        <f t="shared" si="13"/>
        <v>23%</v>
      </c>
      <c r="G218" s="8" t="s">
        <v>16</v>
      </c>
      <c r="H218" s="9">
        <v>118.25</v>
      </c>
    </row>
    <row r="219" spans="1:8" hidden="1" x14ac:dyDescent="0.25">
      <c r="A219" s="6" t="s">
        <v>50</v>
      </c>
      <c r="B219" s="6">
        <v>136</v>
      </c>
      <c r="C219" s="6">
        <v>50</v>
      </c>
      <c r="D219" s="6" t="s">
        <v>51</v>
      </c>
      <c r="E219" t="str">
        <f t="shared" si="11"/>
        <v xml:space="preserve">PF </v>
      </c>
      <c r="F219" t="str">
        <f t="shared" si="13"/>
        <v>23%</v>
      </c>
      <c r="G219" s="8" t="s">
        <v>16</v>
      </c>
      <c r="H219" s="9">
        <v>24.19</v>
      </c>
    </row>
    <row r="220" spans="1:8" hidden="1" x14ac:dyDescent="0.25">
      <c r="A220" s="6" t="s">
        <v>52</v>
      </c>
      <c r="B220" s="6">
        <v>137</v>
      </c>
      <c r="C220" s="6">
        <v>30</v>
      </c>
      <c r="D220" s="6" t="s">
        <v>53</v>
      </c>
      <c r="E220" t="str">
        <f t="shared" si="11"/>
        <v xml:space="preserve">PF </v>
      </c>
      <c r="F220" t="str">
        <f t="shared" si="13"/>
        <v>23%</v>
      </c>
      <c r="G220" s="8" t="s">
        <v>16</v>
      </c>
      <c r="H220" s="9">
        <v>34.659999999999997</v>
      </c>
    </row>
    <row r="221" spans="1:8" hidden="1" x14ac:dyDescent="0.25">
      <c r="A221" s="6" t="s">
        <v>54</v>
      </c>
      <c r="B221" s="6">
        <v>205</v>
      </c>
      <c r="C221" s="6">
        <v>70</v>
      </c>
      <c r="D221" s="6" t="s">
        <v>55</v>
      </c>
      <c r="E221" t="str">
        <f t="shared" si="11"/>
        <v xml:space="preserve">PF </v>
      </c>
      <c r="F221" t="str">
        <f t="shared" si="13"/>
        <v>23%</v>
      </c>
      <c r="G221" s="8" t="s">
        <v>16</v>
      </c>
      <c r="H221" s="9">
        <v>128.31</v>
      </c>
    </row>
    <row r="222" spans="1:8" hidden="1" x14ac:dyDescent="0.25">
      <c r="A222" s="6" t="s">
        <v>56</v>
      </c>
      <c r="B222" s="6">
        <v>207</v>
      </c>
      <c r="C222" s="6">
        <v>70</v>
      </c>
      <c r="D222" s="6" t="s">
        <v>57</v>
      </c>
      <c r="E222" t="str">
        <f t="shared" si="11"/>
        <v xml:space="preserve">PF </v>
      </c>
      <c r="F222" t="str">
        <f t="shared" si="13"/>
        <v>23%</v>
      </c>
      <c r="G222" s="8" t="s">
        <v>16</v>
      </c>
      <c r="H222" s="9">
        <v>261.56</v>
      </c>
    </row>
    <row r="223" spans="1:8" hidden="1" x14ac:dyDescent="0.25">
      <c r="A223" s="6" t="s">
        <v>58</v>
      </c>
      <c r="B223" s="6">
        <v>130</v>
      </c>
      <c r="C223" s="6">
        <v>25</v>
      </c>
      <c r="D223" s="6" t="s">
        <v>59</v>
      </c>
      <c r="E223" t="str">
        <f t="shared" si="11"/>
        <v xml:space="preserve">PF </v>
      </c>
      <c r="F223" t="str">
        <f t="shared" si="13"/>
        <v>23%</v>
      </c>
      <c r="G223" s="8" t="s">
        <v>16</v>
      </c>
      <c r="H223" s="9">
        <v>329.58</v>
      </c>
    </row>
    <row r="224" spans="1:8" hidden="1" x14ac:dyDescent="0.25">
      <c r="A224" s="6" t="s">
        <v>60</v>
      </c>
      <c r="B224" s="6">
        <v>62</v>
      </c>
      <c r="C224" s="6">
        <v>50</v>
      </c>
      <c r="D224" s="6" t="s">
        <v>61</v>
      </c>
      <c r="E224" t="str">
        <f t="shared" si="11"/>
        <v xml:space="preserve">PF </v>
      </c>
      <c r="F224" t="str">
        <f t="shared" si="13"/>
        <v>23%</v>
      </c>
      <c r="G224" s="8" t="s">
        <v>16</v>
      </c>
      <c r="H224" s="9">
        <v>91.53</v>
      </c>
    </row>
    <row r="225" spans="1:8" hidden="1" x14ac:dyDescent="0.25">
      <c r="A225" s="6" t="s">
        <v>62</v>
      </c>
      <c r="B225" s="6">
        <v>196</v>
      </c>
      <c r="C225" s="6">
        <v>100</v>
      </c>
      <c r="D225" s="6" t="s">
        <v>63</v>
      </c>
      <c r="E225" t="str">
        <f t="shared" si="11"/>
        <v xml:space="preserve">PF </v>
      </c>
      <c r="F225" t="str">
        <f t="shared" si="13"/>
        <v>23%</v>
      </c>
      <c r="G225" s="8" t="s">
        <v>16</v>
      </c>
      <c r="H225" s="9">
        <v>45.05</v>
      </c>
    </row>
    <row r="226" spans="1:8" hidden="1" x14ac:dyDescent="0.25">
      <c r="A226" s="6" t="s">
        <v>64</v>
      </c>
      <c r="B226" s="6">
        <v>140</v>
      </c>
      <c r="C226" s="6">
        <v>60</v>
      </c>
      <c r="D226" s="6" t="s">
        <v>65</v>
      </c>
      <c r="E226" t="str">
        <f t="shared" si="11"/>
        <v xml:space="preserve">PF </v>
      </c>
      <c r="F226" t="str">
        <f t="shared" si="13"/>
        <v>23%</v>
      </c>
      <c r="G226" s="8" t="s">
        <v>16</v>
      </c>
      <c r="H226" s="9">
        <v>40.14</v>
      </c>
    </row>
    <row r="227" spans="1:8" hidden="1" x14ac:dyDescent="0.25">
      <c r="A227" s="6" t="s">
        <v>36</v>
      </c>
      <c r="B227" s="6">
        <v>177</v>
      </c>
      <c r="C227" s="6">
        <v>12</v>
      </c>
      <c r="D227" s="6" t="s">
        <v>37</v>
      </c>
      <c r="E227" t="str">
        <f t="shared" si="11"/>
        <v>PMC</v>
      </c>
      <c r="F227" t="str">
        <f t="shared" si="13"/>
        <v>17%</v>
      </c>
      <c r="G227" s="8" t="s">
        <v>21</v>
      </c>
      <c r="H227" s="9">
        <v>592.23</v>
      </c>
    </row>
    <row r="228" spans="1:8" hidden="1" x14ac:dyDescent="0.25">
      <c r="A228" s="6" t="s">
        <v>38</v>
      </c>
      <c r="B228" s="6">
        <v>133</v>
      </c>
      <c r="C228" s="6">
        <v>60</v>
      </c>
      <c r="D228" s="6" t="s">
        <v>39</v>
      </c>
      <c r="E228" t="str">
        <f t="shared" si="11"/>
        <v>PMC</v>
      </c>
      <c r="F228" t="str">
        <f t="shared" si="13"/>
        <v>17%</v>
      </c>
      <c r="G228" s="8" t="s">
        <v>21</v>
      </c>
      <c r="H228" s="9">
        <v>65.790000000000006</v>
      </c>
    </row>
    <row r="229" spans="1:8" hidden="1" x14ac:dyDescent="0.25">
      <c r="A229" s="6" t="s">
        <v>40</v>
      </c>
      <c r="B229" s="6">
        <v>134</v>
      </c>
      <c r="C229" s="6">
        <v>25</v>
      </c>
      <c r="D229" s="6" t="s">
        <v>41</v>
      </c>
      <c r="E229" t="str">
        <f t="shared" si="11"/>
        <v>PMC</v>
      </c>
      <c r="F229" t="str">
        <f t="shared" si="13"/>
        <v>17%</v>
      </c>
      <c r="G229" s="8" t="s">
        <v>21</v>
      </c>
      <c r="H229" s="9">
        <v>164.53</v>
      </c>
    </row>
    <row r="230" spans="1:8" hidden="1" x14ac:dyDescent="0.25">
      <c r="A230" s="6" t="s">
        <v>42</v>
      </c>
      <c r="B230" s="6">
        <v>122</v>
      </c>
      <c r="C230" s="6">
        <v>24</v>
      </c>
      <c r="D230" s="6" t="s">
        <v>43</v>
      </c>
      <c r="E230" t="str">
        <f t="shared" si="11"/>
        <v>PMC</v>
      </c>
      <c r="F230" t="str">
        <f t="shared" si="13"/>
        <v>17%</v>
      </c>
      <c r="G230" s="8" t="s">
        <v>21</v>
      </c>
      <c r="H230" s="9">
        <v>104.34</v>
      </c>
    </row>
    <row r="231" spans="1:8" hidden="1" x14ac:dyDescent="0.25">
      <c r="A231" s="6" t="s">
        <v>44</v>
      </c>
      <c r="B231" s="6">
        <v>5102</v>
      </c>
      <c r="C231" s="6">
        <v>120</v>
      </c>
      <c r="D231" s="6" t="s">
        <v>45</v>
      </c>
      <c r="E231" t="str">
        <f t="shared" si="11"/>
        <v>PMC</v>
      </c>
      <c r="F231" t="str">
        <f t="shared" si="13"/>
        <v>17%</v>
      </c>
      <c r="G231" s="8" t="s">
        <v>21</v>
      </c>
      <c r="H231" s="9">
        <v>84.83</v>
      </c>
    </row>
    <row r="232" spans="1:8" hidden="1" x14ac:dyDescent="0.25">
      <c r="A232" s="6" t="s">
        <v>46</v>
      </c>
      <c r="B232" s="6">
        <v>5103</v>
      </c>
      <c r="C232" s="6">
        <v>120</v>
      </c>
      <c r="D232" s="6" t="s">
        <v>47</v>
      </c>
      <c r="E232" t="str">
        <f t="shared" si="11"/>
        <v>PMC</v>
      </c>
      <c r="F232" t="str">
        <f t="shared" si="13"/>
        <v>17%</v>
      </c>
      <c r="G232" s="8" t="s">
        <v>21</v>
      </c>
      <c r="H232" s="9">
        <v>169.66</v>
      </c>
    </row>
    <row r="233" spans="1:8" hidden="1" x14ac:dyDescent="0.25">
      <c r="A233" s="6" t="s">
        <v>48</v>
      </c>
      <c r="B233" s="6">
        <v>138</v>
      </c>
      <c r="C233" s="6">
        <v>25</v>
      </c>
      <c r="D233" s="6" t="s">
        <v>49</v>
      </c>
      <c r="E233" t="str">
        <f t="shared" si="11"/>
        <v>PMC</v>
      </c>
      <c r="F233" t="str">
        <f t="shared" si="13"/>
        <v>17%</v>
      </c>
      <c r="G233" s="8" t="s">
        <v>21</v>
      </c>
      <c r="H233" s="9">
        <v>147.16</v>
      </c>
    </row>
    <row r="234" spans="1:8" hidden="1" x14ac:dyDescent="0.25">
      <c r="A234" s="6" t="s">
        <v>50</v>
      </c>
      <c r="B234" s="6">
        <v>136</v>
      </c>
      <c r="C234" s="6">
        <v>50</v>
      </c>
      <c r="D234" s="6" t="s">
        <v>51</v>
      </c>
      <c r="E234" t="str">
        <f t="shared" si="11"/>
        <v>PMC</v>
      </c>
      <c r="F234" t="str">
        <f t="shared" si="13"/>
        <v>17%</v>
      </c>
      <c r="G234" s="8" t="s">
        <v>21</v>
      </c>
      <c r="H234" s="9">
        <v>30.12</v>
      </c>
    </row>
    <row r="235" spans="1:8" hidden="1" x14ac:dyDescent="0.25">
      <c r="A235" s="6" t="s">
        <v>52</v>
      </c>
      <c r="B235" s="6">
        <v>137</v>
      </c>
      <c r="C235" s="6">
        <v>30</v>
      </c>
      <c r="D235" s="6" t="s">
        <v>53</v>
      </c>
      <c r="E235" t="str">
        <f t="shared" si="11"/>
        <v>PMC</v>
      </c>
      <c r="F235" t="str">
        <f t="shared" si="13"/>
        <v>17%</v>
      </c>
      <c r="G235" s="8" t="s">
        <v>21</v>
      </c>
      <c r="H235" s="9">
        <v>43.14</v>
      </c>
    </row>
    <row r="236" spans="1:8" hidden="1" x14ac:dyDescent="0.25">
      <c r="A236" s="6" t="s">
        <v>54</v>
      </c>
      <c r="B236" s="6">
        <v>205</v>
      </c>
      <c r="C236" s="6">
        <v>70</v>
      </c>
      <c r="D236" s="6" t="s">
        <v>55</v>
      </c>
      <c r="E236" t="str">
        <f t="shared" si="11"/>
        <v>PMC</v>
      </c>
      <c r="F236" t="str">
        <f t="shared" si="13"/>
        <v>17%</v>
      </c>
      <c r="G236" s="8" t="s">
        <v>21</v>
      </c>
      <c r="H236" s="9">
        <v>159.69</v>
      </c>
    </row>
    <row r="237" spans="1:8" hidden="1" x14ac:dyDescent="0.25">
      <c r="A237" s="6" t="s">
        <v>56</v>
      </c>
      <c r="B237" s="6">
        <v>207</v>
      </c>
      <c r="C237" s="6">
        <v>70</v>
      </c>
      <c r="D237" s="6" t="s">
        <v>57</v>
      </c>
      <c r="E237" t="str">
        <f t="shared" si="11"/>
        <v>PMC</v>
      </c>
      <c r="F237" t="str">
        <f t="shared" si="13"/>
        <v>17%</v>
      </c>
      <c r="G237" s="8" t="s">
        <v>21</v>
      </c>
      <c r="H237" s="9">
        <v>325.51</v>
      </c>
    </row>
    <row r="238" spans="1:8" hidden="1" x14ac:dyDescent="0.25">
      <c r="A238" s="6" t="s">
        <v>58</v>
      </c>
      <c r="B238" s="6">
        <v>130</v>
      </c>
      <c r="C238" s="6">
        <v>25</v>
      </c>
      <c r="D238" s="6" t="s">
        <v>59</v>
      </c>
      <c r="E238" t="str">
        <f t="shared" si="11"/>
        <v>PMC</v>
      </c>
      <c r="F238" t="str">
        <f t="shared" si="13"/>
        <v>17%</v>
      </c>
      <c r="G238" s="8" t="s">
        <v>21</v>
      </c>
      <c r="H238" s="9">
        <v>410.17</v>
      </c>
    </row>
    <row r="239" spans="1:8" hidden="1" x14ac:dyDescent="0.25">
      <c r="A239" s="6" t="s">
        <v>60</v>
      </c>
      <c r="B239" s="6">
        <v>62</v>
      </c>
      <c r="C239" s="6">
        <v>50</v>
      </c>
      <c r="D239" s="6" t="s">
        <v>61</v>
      </c>
      <c r="E239" t="str">
        <f t="shared" si="11"/>
        <v>PMC</v>
      </c>
      <c r="F239" t="str">
        <f t="shared" si="13"/>
        <v>17%</v>
      </c>
      <c r="G239" s="8" t="s">
        <v>21</v>
      </c>
      <c r="H239" s="9">
        <v>113.92</v>
      </c>
    </row>
    <row r="240" spans="1:8" hidden="1" x14ac:dyDescent="0.25">
      <c r="A240" s="6" t="s">
        <v>62</v>
      </c>
      <c r="B240" s="6">
        <v>196</v>
      </c>
      <c r="C240" s="6">
        <v>100</v>
      </c>
      <c r="D240" s="6" t="s">
        <v>63</v>
      </c>
      <c r="E240" t="str">
        <f t="shared" si="11"/>
        <v>PMC</v>
      </c>
      <c r="F240" t="str">
        <f t="shared" si="13"/>
        <v>17%</v>
      </c>
      <c r="G240" s="8" t="s">
        <v>21</v>
      </c>
      <c r="H240" s="9">
        <v>56.07</v>
      </c>
    </row>
    <row r="241" spans="1:8" hidden="1" x14ac:dyDescent="0.25">
      <c r="A241" s="6" t="s">
        <v>64</v>
      </c>
      <c r="B241" s="6">
        <v>140</v>
      </c>
      <c r="C241" s="6">
        <v>60</v>
      </c>
      <c r="D241" s="6" t="s">
        <v>65</v>
      </c>
      <c r="E241" t="str">
        <f t="shared" si="11"/>
        <v>PMC</v>
      </c>
      <c r="F241" t="str">
        <f t="shared" si="13"/>
        <v>17%</v>
      </c>
      <c r="G241" s="8" t="s">
        <v>21</v>
      </c>
      <c r="H241" s="9">
        <v>49.96</v>
      </c>
    </row>
    <row r="242" spans="1:8" hidden="1" x14ac:dyDescent="0.25">
      <c r="A242" s="6" t="s">
        <v>36</v>
      </c>
      <c r="B242" s="6">
        <v>177</v>
      </c>
      <c r="C242" s="6">
        <v>12</v>
      </c>
      <c r="D242" s="6" t="s">
        <v>37</v>
      </c>
      <c r="E242" t="str">
        <f t="shared" si="11"/>
        <v>PMC</v>
      </c>
      <c r="F242" t="str">
        <f t="shared" ref="F242:F256" si="14">RIGHT(G242,5)</f>
        <v>17,5%</v>
      </c>
      <c r="G242" s="8" t="s">
        <v>22</v>
      </c>
      <c r="H242" s="9">
        <v>595.82000000000005</v>
      </c>
    </row>
    <row r="243" spans="1:8" hidden="1" x14ac:dyDescent="0.25">
      <c r="A243" s="6" t="s">
        <v>38</v>
      </c>
      <c r="B243" s="6">
        <v>133</v>
      </c>
      <c r="C243" s="6">
        <v>60</v>
      </c>
      <c r="D243" s="6" t="s">
        <v>39</v>
      </c>
      <c r="E243" t="str">
        <f t="shared" si="11"/>
        <v>PMC</v>
      </c>
      <c r="F243" t="str">
        <f t="shared" si="14"/>
        <v>17,5%</v>
      </c>
      <c r="G243" s="8" t="s">
        <v>22</v>
      </c>
      <c r="H243" s="9">
        <v>66.17</v>
      </c>
    </row>
    <row r="244" spans="1:8" hidden="1" x14ac:dyDescent="0.25">
      <c r="A244" s="6" t="s">
        <v>40</v>
      </c>
      <c r="B244" s="6">
        <v>134</v>
      </c>
      <c r="C244" s="6">
        <v>25</v>
      </c>
      <c r="D244" s="6" t="s">
        <v>41</v>
      </c>
      <c r="E244" t="str">
        <f t="shared" si="11"/>
        <v>PMC</v>
      </c>
      <c r="F244" t="str">
        <f t="shared" si="14"/>
        <v>17,5%</v>
      </c>
      <c r="G244" s="8" t="s">
        <v>22</v>
      </c>
      <c r="H244" s="9">
        <v>165.52</v>
      </c>
    </row>
    <row r="245" spans="1:8" hidden="1" x14ac:dyDescent="0.25">
      <c r="A245" s="6" t="s">
        <v>42</v>
      </c>
      <c r="B245" s="6">
        <v>122</v>
      </c>
      <c r="C245" s="6">
        <v>24</v>
      </c>
      <c r="D245" s="6" t="s">
        <v>43</v>
      </c>
      <c r="E245" t="str">
        <f t="shared" si="11"/>
        <v>PMC</v>
      </c>
      <c r="F245" t="str">
        <f t="shared" si="14"/>
        <v>17,5%</v>
      </c>
      <c r="G245" s="8" t="s">
        <v>22</v>
      </c>
      <c r="H245" s="9">
        <v>104.97</v>
      </c>
    </row>
    <row r="246" spans="1:8" hidden="1" x14ac:dyDescent="0.25">
      <c r="A246" s="6" t="s">
        <v>44</v>
      </c>
      <c r="B246" s="6">
        <v>5102</v>
      </c>
      <c r="C246" s="6">
        <v>120</v>
      </c>
      <c r="D246" s="6" t="s">
        <v>45</v>
      </c>
      <c r="E246" t="str">
        <f t="shared" si="11"/>
        <v>PMC</v>
      </c>
      <c r="F246" t="str">
        <f t="shared" si="14"/>
        <v>17,5%</v>
      </c>
      <c r="G246" s="8" t="s">
        <v>22</v>
      </c>
      <c r="H246" s="9">
        <v>85.34</v>
      </c>
    </row>
    <row r="247" spans="1:8" hidden="1" x14ac:dyDescent="0.25">
      <c r="A247" s="6" t="s">
        <v>46</v>
      </c>
      <c r="B247" s="6">
        <v>5103</v>
      </c>
      <c r="C247" s="6">
        <v>120</v>
      </c>
      <c r="D247" s="6" t="s">
        <v>47</v>
      </c>
      <c r="E247" t="str">
        <f t="shared" si="11"/>
        <v>PMC</v>
      </c>
      <c r="F247" t="str">
        <f t="shared" si="14"/>
        <v>17,5%</v>
      </c>
      <c r="G247" s="8" t="s">
        <v>22</v>
      </c>
      <c r="H247" s="9">
        <v>170.69</v>
      </c>
    </row>
    <row r="248" spans="1:8" hidden="1" x14ac:dyDescent="0.25">
      <c r="A248" s="6" t="s">
        <v>48</v>
      </c>
      <c r="B248" s="6">
        <v>138</v>
      </c>
      <c r="C248" s="6">
        <v>25</v>
      </c>
      <c r="D248" s="6" t="s">
        <v>49</v>
      </c>
      <c r="E248" t="str">
        <f t="shared" si="11"/>
        <v>PMC</v>
      </c>
      <c r="F248" t="str">
        <f t="shared" si="14"/>
        <v>17,5%</v>
      </c>
      <c r="G248" s="8" t="s">
        <v>22</v>
      </c>
      <c r="H248" s="9">
        <v>148.04</v>
      </c>
    </row>
    <row r="249" spans="1:8" hidden="1" x14ac:dyDescent="0.25">
      <c r="A249" s="6" t="s">
        <v>50</v>
      </c>
      <c r="B249" s="6">
        <v>136</v>
      </c>
      <c r="C249" s="6">
        <v>50</v>
      </c>
      <c r="D249" s="6" t="s">
        <v>51</v>
      </c>
      <c r="E249" t="str">
        <f t="shared" si="11"/>
        <v>PMC</v>
      </c>
      <c r="F249" t="str">
        <f t="shared" si="14"/>
        <v>17,5%</v>
      </c>
      <c r="G249" s="8" t="s">
        <v>22</v>
      </c>
      <c r="H249" s="9">
        <v>30.29</v>
      </c>
    </row>
    <row r="250" spans="1:8" hidden="1" x14ac:dyDescent="0.25">
      <c r="A250" s="6" t="s">
        <v>52</v>
      </c>
      <c r="B250" s="6">
        <v>137</v>
      </c>
      <c r="C250" s="6">
        <v>30</v>
      </c>
      <c r="D250" s="6" t="s">
        <v>53</v>
      </c>
      <c r="E250" t="str">
        <f t="shared" si="11"/>
        <v>PMC</v>
      </c>
      <c r="F250" t="str">
        <f t="shared" si="14"/>
        <v>17,5%</v>
      </c>
      <c r="G250" s="8" t="s">
        <v>22</v>
      </c>
      <c r="H250" s="9">
        <v>43.4</v>
      </c>
    </row>
    <row r="251" spans="1:8" hidden="1" x14ac:dyDescent="0.25">
      <c r="A251" s="6" t="s">
        <v>54</v>
      </c>
      <c r="B251" s="6">
        <v>205</v>
      </c>
      <c r="C251" s="6">
        <v>70</v>
      </c>
      <c r="D251" s="6" t="s">
        <v>55</v>
      </c>
      <c r="E251" t="str">
        <f t="shared" si="11"/>
        <v>PMC</v>
      </c>
      <c r="F251" t="str">
        <f t="shared" si="14"/>
        <v>17,5%</v>
      </c>
      <c r="G251" s="8" t="s">
        <v>22</v>
      </c>
      <c r="H251" s="9">
        <v>160.65</v>
      </c>
    </row>
    <row r="252" spans="1:8" hidden="1" x14ac:dyDescent="0.25">
      <c r="A252" s="6" t="s">
        <v>56</v>
      </c>
      <c r="B252" s="6">
        <v>207</v>
      </c>
      <c r="C252" s="6">
        <v>70</v>
      </c>
      <c r="D252" s="6" t="s">
        <v>57</v>
      </c>
      <c r="E252" t="str">
        <f t="shared" si="11"/>
        <v>PMC</v>
      </c>
      <c r="F252" t="str">
        <f t="shared" si="14"/>
        <v>17,5%</v>
      </c>
      <c r="G252" s="8" t="s">
        <v>22</v>
      </c>
      <c r="H252" s="9">
        <v>327.48</v>
      </c>
    </row>
    <row r="253" spans="1:8" hidden="1" x14ac:dyDescent="0.25">
      <c r="A253" s="6" t="s">
        <v>58</v>
      </c>
      <c r="B253" s="6">
        <v>130</v>
      </c>
      <c r="C253" s="6">
        <v>25</v>
      </c>
      <c r="D253" s="6" t="s">
        <v>59</v>
      </c>
      <c r="E253" t="str">
        <f t="shared" si="11"/>
        <v>PMC</v>
      </c>
      <c r="F253" t="str">
        <f t="shared" si="14"/>
        <v>17,5%</v>
      </c>
      <c r="G253" s="8" t="s">
        <v>22</v>
      </c>
      <c r="H253" s="9">
        <v>412.65</v>
      </c>
    </row>
    <row r="254" spans="1:8" hidden="1" x14ac:dyDescent="0.25">
      <c r="A254" s="6" t="s">
        <v>60</v>
      </c>
      <c r="B254" s="6">
        <v>62</v>
      </c>
      <c r="C254" s="6">
        <v>50</v>
      </c>
      <c r="D254" s="6" t="s">
        <v>61</v>
      </c>
      <c r="E254" t="str">
        <f t="shared" si="11"/>
        <v>PMC</v>
      </c>
      <c r="F254" t="str">
        <f t="shared" si="14"/>
        <v>17,5%</v>
      </c>
      <c r="G254" s="8" t="s">
        <v>22</v>
      </c>
      <c r="H254" s="9">
        <v>114.6</v>
      </c>
    </row>
    <row r="255" spans="1:8" hidden="1" x14ac:dyDescent="0.25">
      <c r="A255" s="6" t="s">
        <v>62</v>
      </c>
      <c r="B255" s="6">
        <v>196</v>
      </c>
      <c r="C255" s="6">
        <v>100</v>
      </c>
      <c r="D255" s="6" t="s">
        <v>63</v>
      </c>
      <c r="E255" t="str">
        <f t="shared" si="11"/>
        <v>PMC</v>
      </c>
      <c r="F255" t="str">
        <f t="shared" si="14"/>
        <v>17,5%</v>
      </c>
      <c r="G255" s="8" t="s">
        <v>22</v>
      </c>
      <c r="H255" s="9">
        <v>56.41</v>
      </c>
    </row>
    <row r="256" spans="1:8" hidden="1" x14ac:dyDescent="0.25">
      <c r="A256" s="6" t="s">
        <v>64</v>
      </c>
      <c r="B256" s="6">
        <v>140</v>
      </c>
      <c r="C256" s="6">
        <v>60</v>
      </c>
      <c r="D256" s="6" t="s">
        <v>65</v>
      </c>
      <c r="E256" t="str">
        <f t="shared" si="11"/>
        <v>PMC</v>
      </c>
      <c r="F256" t="str">
        <f t="shared" si="14"/>
        <v>17,5%</v>
      </c>
      <c r="G256" s="8" t="s">
        <v>22</v>
      </c>
      <c r="H256" s="9">
        <v>50.26</v>
      </c>
    </row>
    <row r="257" spans="1:8" hidden="1" x14ac:dyDescent="0.25">
      <c r="A257" s="6" t="s">
        <v>36</v>
      </c>
      <c r="B257" s="6">
        <v>177</v>
      </c>
      <c r="C257" s="6">
        <v>12</v>
      </c>
      <c r="D257" s="6" t="s">
        <v>37</v>
      </c>
      <c r="E257" t="str">
        <f t="shared" si="11"/>
        <v>PMC</v>
      </c>
      <c r="F257" t="str">
        <f t="shared" ref="F257:F271" si="15">RIGHT(G257,3)</f>
        <v>18%</v>
      </c>
      <c r="G257" s="8" t="s">
        <v>23</v>
      </c>
      <c r="H257" s="9">
        <v>599.46</v>
      </c>
    </row>
    <row r="258" spans="1:8" hidden="1" x14ac:dyDescent="0.25">
      <c r="A258" s="6" t="s">
        <v>38</v>
      </c>
      <c r="B258" s="6">
        <v>133</v>
      </c>
      <c r="C258" s="6">
        <v>60</v>
      </c>
      <c r="D258" s="6" t="s">
        <v>39</v>
      </c>
      <c r="E258" t="str">
        <f t="shared" ref="E258:E321" si="16">LEFT(G258,3)</f>
        <v>PMC</v>
      </c>
      <c r="F258" t="str">
        <f t="shared" si="15"/>
        <v>18%</v>
      </c>
      <c r="G258" s="8" t="s">
        <v>23</v>
      </c>
      <c r="H258" s="9">
        <v>66.58</v>
      </c>
    </row>
    <row r="259" spans="1:8" hidden="1" x14ac:dyDescent="0.25">
      <c r="A259" s="6" t="s">
        <v>40</v>
      </c>
      <c r="B259" s="6">
        <v>134</v>
      </c>
      <c r="C259" s="6">
        <v>25</v>
      </c>
      <c r="D259" s="6" t="s">
        <v>41</v>
      </c>
      <c r="E259" t="str">
        <f t="shared" si="16"/>
        <v>PMC</v>
      </c>
      <c r="F259" t="str">
        <f t="shared" si="15"/>
        <v>18%</v>
      </c>
      <c r="G259" s="8" t="s">
        <v>23</v>
      </c>
      <c r="H259" s="9">
        <v>166.54</v>
      </c>
    </row>
    <row r="260" spans="1:8" hidden="1" x14ac:dyDescent="0.25">
      <c r="A260" s="6" t="s">
        <v>42</v>
      </c>
      <c r="B260" s="6">
        <v>122</v>
      </c>
      <c r="C260" s="6">
        <v>24</v>
      </c>
      <c r="D260" s="6" t="s">
        <v>43</v>
      </c>
      <c r="E260" t="str">
        <f t="shared" si="16"/>
        <v>PMC</v>
      </c>
      <c r="F260" t="str">
        <f t="shared" si="15"/>
        <v>18%</v>
      </c>
      <c r="G260" s="8" t="s">
        <v>23</v>
      </c>
      <c r="H260" s="9">
        <v>105.61</v>
      </c>
    </row>
    <row r="261" spans="1:8" hidden="1" x14ac:dyDescent="0.25">
      <c r="A261" s="6" t="s">
        <v>44</v>
      </c>
      <c r="B261" s="6">
        <v>5102</v>
      </c>
      <c r="C261" s="6">
        <v>120</v>
      </c>
      <c r="D261" s="6" t="s">
        <v>45</v>
      </c>
      <c r="E261" t="str">
        <f t="shared" si="16"/>
        <v>PMC</v>
      </c>
      <c r="F261" t="str">
        <f t="shared" si="15"/>
        <v>18%</v>
      </c>
      <c r="G261" s="8" t="s">
        <v>23</v>
      </c>
      <c r="H261" s="9">
        <v>85.87</v>
      </c>
    </row>
    <row r="262" spans="1:8" hidden="1" x14ac:dyDescent="0.25">
      <c r="A262" s="6" t="s">
        <v>46</v>
      </c>
      <c r="B262" s="6">
        <v>5103</v>
      </c>
      <c r="C262" s="6">
        <v>120</v>
      </c>
      <c r="D262" s="6" t="s">
        <v>47</v>
      </c>
      <c r="E262" t="str">
        <f t="shared" si="16"/>
        <v>PMC</v>
      </c>
      <c r="F262" t="str">
        <f t="shared" si="15"/>
        <v>18%</v>
      </c>
      <c r="G262" s="8" t="s">
        <v>23</v>
      </c>
      <c r="H262" s="9">
        <v>171.73</v>
      </c>
    </row>
    <row r="263" spans="1:8" hidden="1" x14ac:dyDescent="0.25">
      <c r="A263" s="6" t="s">
        <v>48</v>
      </c>
      <c r="B263" s="6">
        <v>138</v>
      </c>
      <c r="C263" s="6">
        <v>25</v>
      </c>
      <c r="D263" s="6" t="s">
        <v>49</v>
      </c>
      <c r="E263" t="str">
        <f t="shared" si="16"/>
        <v>PMC</v>
      </c>
      <c r="F263" t="str">
        <f t="shared" si="15"/>
        <v>18%</v>
      </c>
      <c r="G263" s="8" t="s">
        <v>23</v>
      </c>
      <c r="H263" s="9">
        <v>148.96</v>
      </c>
    </row>
    <row r="264" spans="1:8" hidden="1" x14ac:dyDescent="0.25">
      <c r="A264" s="6" t="s">
        <v>50</v>
      </c>
      <c r="B264" s="6">
        <v>136</v>
      </c>
      <c r="C264" s="6">
        <v>50</v>
      </c>
      <c r="D264" s="6" t="s">
        <v>51</v>
      </c>
      <c r="E264" t="str">
        <f t="shared" si="16"/>
        <v>PMC</v>
      </c>
      <c r="F264" t="str">
        <f t="shared" si="15"/>
        <v>18%</v>
      </c>
      <c r="G264" s="8" t="s">
        <v>23</v>
      </c>
      <c r="H264" s="9">
        <v>30.48</v>
      </c>
    </row>
    <row r="265" spans="1:8" hidden="1" x14ac:dyDescent="0.25">
      <c r="A265" s="6" t="s">
        <v>52</v>
      </c>
      <c r="B265" s="6">
        <v>137</v>
      </c>
      <c r="C265" s="6">
        <v>30</v>
      </c>
      <c r="D265" s="6" t="s">
        <v>53</v>
      </c>
      <c r="E265" t="str">
        <f t="shared" si="16"/>
        <v>PMC</v>
      </c>
      <c r="F265" t="str">
        <f t="shared" si="15"/>
        <v>18%</v>
      </c>
      <c r="G265" s="8" t="s">
        <v>23</v>
      </c>
      <c r="H265" s="9">
        <v>43.66</v>
      </c>
    </row>
    <row r="266" spans="1:8" hidden="1" x14ac:dyDescent="0.25">
      <c r="A266" s="6" t="s">
        <v>54</v>
      </c>
      <c r="B266" s="6">
        <v>205</v>
      </c>
      <c r="C266" s="6">
        <v>70</v>
      </c>
      <c r="D266" s="6" t="s">
        <v>55</v>
      </c>
      <c r="E266" t="str">
        <f t="shared" si="16"/>
        <v>PMC</v>
      </c>
      <c r="F266" t="str">
        <f t="shared" si="15"/>
        <v>18%</v>
      </c>
      <c r="G266" s="8" t="s">
        <v>23</v>
      </c>
      <c r="H266" s="9">
        <v>161.63</v>
      </c>
    </row>
    <row r="267" spans="1:8" hidden="1" x14ac:dyDescent="0.25">
      <c r="A267" s="6" t="s">
        <v>56</v>
      </c>
      <c r="B267" s="6">
        <v>207</v>
      </c>
      <c r="C267" s="6">
        <v>70</v>
      </c>
      <c r="D267" s="6" t="s">
        <v>57</v>
      </c>
      <c r="E267" t="str">
        <f t="shared" si="16"/>
        <v>PMC</v>
      </c>
      <c r="F267" t="str">
        <f t="shared" si="15"/>
        <v>18%</v>
      </c>
      <c r="G267" s="8" t="s">
        <v>23</v>
      </c>
      <c r="H267" s="9">
        <v>329.48</v>
      </c>
    </row>
    <row r="268" spans="1:8" hidden="1" x14ac:dyDescent="0.25">
      <c r="A268" s="6" t="s">
        <v>58</v>
      </c>
      <c r="B268" s="6">
        <v>130</v>
      </c>
      <c r="C268" s="6">
        <v>25</v>
      </c>
      <c r="D268" s="6" t="s">
        <v>59</v>
      </c>
      <c r="E268" t="str">
        <f t="shared" si="16"/>
        <v>PMC</v>
      </c>
      <c r="F268" t="str">
        <f t="shared" si="15"/>
        <v>18%</v>
      </c>
      <c r="G268" s="8" t="s">
        <v>23</v>
      </c>
      <c r="H268" s="9">
        <v>415.17</v>
      </c>
    </row>
    <row r="269" spans="1:8" hidden="1" x14ac:dyDescent="0.25">
      <c r="A269" s="6" t="s">
        <v>60</v>
      </c>
      <c r="B269" s="6">
        <v>62</v>
      </c>
      <c r="C269" s="6">
        <v>50</v>
      </c>
      <c r="D269" s="6" t="s">
        <v>61</v>
      </c>
      <c r="E269" t="str">
        <f t="shared" si="16"/>
        <v>PMC</v>
      </c>
      <c r="F269" t="str">
        <f t="shared" si="15"/>
        <v>18%</v>
      </c>
      <c r="G269" s="8" t="s">
        <v>23</v>
      </c>
      <c r="H269" s="9">
        <v>115.3</v>
      </c>
    </row>
    <row r="270" spans="1:8" hidden="1" x14ac:dyDescent="0.25">
      <c r="A270" s="6" t="s">
        <v>62</v>
      </c>
      <c r="B270" s="6">
        <v>196</v>
      </c>
      <c r="C270" s="6">
        <v>100</v>
      </c>
      <c r="D270" s="6" t="s">
        <v>63</v>
      </c>
      <c r="E270" t="str">
        <f t="shared" si="16"/>
        <v>PMC</v>
      </c>
      <c r="F270" t="str">
        <f t="shared" si="15"/>
        <v>18%</v>
      </c>
      <c r="G270" s="8" t="s">
        <v>23</v>
      </c>
      <c r="H270" s="9">
        <v>56.74</v>
      </c>
    </row>
    <row r="271" spans="1:8" hidden="1" x14ac:dyDescent="0.25">
      <c r="A271" s="6" t="s">
        <v>64</v>
      </c>
      <c r="B271" s="6">
        <v>140</v>
      </c>
      <c r="C271" s="6">
        <v>60</v>
      </c>
      <c r="D271" s="6" t="s">
        <v>65</v>
      </c>
      <c r="E271" t="str">
        <f t="shared" si="16"/>
        <v>PMC</v>
      </c>
      <c r="F271" t="str">
        <f t="shared" si="15"/>
        <v>18%</v>
      </c>
      <c r="G271" s="8" t="s">
        <v>23</v>
      </c>
      <c r="H271" s="9">
        <v>50.57</v>
      </c>
    </row>
    <row r="272" spans="1:8" x14ac:dyDescent="0.25">
      <c r="A272" s="6" t="s">
        <v>36</v>
      </c>
      <c r="B272" s="6">
        <v>177</v>
      </c>
      <c r="C272" s="6">
        <v>12</v>
      </c>
      <c r="D272" s="6" t="s">
        <v>37</v>
      </c>
      <c r="E272" t="str">
        <f t="shared" si="16"/>
        <v>PMC</v>
      </c>
      <c r="F272" t="s">
        <v>72</v>
      </c>
      <c r="G272" s="8" t="s">
        <v>32</v>
      </c>
      <c r="H272" s="6">
        <v>551.54999999999995</v>
      </c>
    </row>
    <row r="273" spans="1:8" x14ac:dyDescent="0.25">
      <c r="A273" s="6" t="s">
        <v>38</v>
      </c>
      <c r="B273" s="6">
        <v>133</v>
      </c>
      <c r="C273" s="6">
        <v>60</v>
      </c>
      <c r="D273" s="6" t="s">
        <v>39</v>
      </c>
      <c r="E273" t="str">
        <f t="shared" si="16"/>
        <v>PMC</v>
      </c>
      <c r="F273" t="s">
        <v>72</v>
      </c>
      <c r="G273" s="8" t="s">
        <v>32</v>
      </c>
      <c r="H273" s="6">
        <v>61.26</v>
      </c>
    </row>
    <row r="274" spans="1:8" x14ac:dyDescent="0.25">
      <c r="A274" s="6" t="s">
        <v>40</v>
      </c>
      <c r="B274" s="6">
        <v>134</v>
      </c>
      <c r="C274" s="6">
        <v>25</v>
      </c>
      <c r="D274" s="6" t="s">
        <v>41</v>
      </c>
      <c r="E274" t="str">
        <f t="shared" si="16"/>
        <v>PMC</v>
      </c>
      <c r="F274" t="s">
        <v>72</v>
      </c>
      <c r="G274" s="8" t="s">
        <v>32</v>
      </c>
      <c r="H274" s="6">
        <v>153.22999999999999</v>
      </c>
    </row>
    <row r="275" spans="1:8" x14ac:dyDescent="0.25">
      <c r="A275" s="6" t="s">
        <v>42</v>
      </c>
      <c r="B275" s="6">
        <v>122</v>
      </c>
      <c r="C275" s="6">
        <v>24</v>
      </c>
      <c r="D275" s="6" t="s">
        <v>43</v>
      </c>
      <c r="E275" t="str">
        <f t="shared" si="16"/>
        <v>PMC</v>
      </c>
      <c r="F275" t="s">
        <v>72</v>
      </c>
      <c r="G275" s="8" t="s">
        <v>32</v>
      </c>
      <c r="H275" s="6">
        <v>97.17</v>
      </c>
    </row>
    <row r="276" spans="1:8" x14ac:dyDescent="0.25">
      <c r="A276" s="6" t="s">
        <v>44</v>
      </c>
      <c r="B276" s="6">
        <v>5102</v>
      </c>
      <c r="C276" s="6">
        <v>120</v>
      </c>
      <c r="D276" s="6" t="s">
        <v>45</v>
      </c>
      <c r="E276" t="str">
        <f t="shared" si="16"/>
        <v>PMC</v>
      </c>
      <c r="F276" t="s">
        <v>72</v>
      </c>
      <c r="G276" s="8" t="s">
        <v>32</v>
      </c>
      <c r="H276" s="6">
        <v>79.010000000000005</v>
      </c>
    </row>
    <row r="277" spans="1:8" x14ac:dyDescent="0.25">
      <c r="A277" s="6" t="s">
        <v>46</v>
      </c>
      <c r="B277" s="6">
        <v>5103</v>
      </c>
      <c r="C277" s="6">
        <v>120</v>
      </c>
      <c r="D277" s="6" t="s">
        <v>47</v>
      </c>
      <c r="E277" t="str">
        <f t="shared" si="16"/>
        <v>PMC</v>
      </c>
      <c r="F277" t="s">
        <v>72</v>
      </c>
      <c r="G277" s="8" t="s">
        <v>32</v>
      </c>
      <c r="H277" s="6">
        <v>158.01</v>
      </c>
    </row>
    <row r="278" spans="1:8" x14ac:dyDescent="0.25">
      <c r="A278" s="6" t="s">
        <v>48</v>
      </c>
      <c r="B278" s="6">
        <v>138</v>
      </c>
      <c r="C278" s="6">
        <v>25</v>
      </c>
      <c r="D278" s="6" t="s">
        <v>49</v>
      </c>
      <c r="E278" t="str">
        <f t="shared" si="16"/>
        <v>PMC</v>
      </c>
      <c r="F278" t="s">
        <v>72</v>
      </c>
      <c r="G278" s="8" t="s">
        <v>32</v>
      </c>
      <c r="H278" s="6">
        <v>137.06</v>
      </c>
    </row>
    <row r="279" spans="1:8" x14ac:dyDescent="0.25">
      <c r="A279" s="6" t="s">
        <v>50</v>
      </c>
      <c r="B279" s="6">
        <v>136</v>
      </c>
      <c r="C279" s="6">
        <v>50</v>
      </c>
      <c r="D279" s="6" t="s">
        <v>51</v>
      </c>
      <c r="E279" t="str">
        <f t="shared" si="16"/>
        <v>PMC</v>
      </c>
      <c r="F279" t="s">
        <v>72</v>
      </c>
      <c r="G279" s="8" t="s">
        <v>32</v>
      </c>
      <c r="H279" s="6">
        <v>28.04</v>
      </c>
    </row>
    <row r="280" spans="1:8" x14ac:dyDescent="0.25">
      <c r="A280" s="6" t="s">
        <v>52</v>
      </c>
      <c r="B280" s="6">
        <v>137</v>
      </c>
      <c r="C280" s="6">
        <v>30</v>
      </c>
      <c r="D280" s="6" t="s">
        <v>53</v>
      </c>
      <c r="E280" t="str">
        <f t="shared" si="16"/>
        <v>PMC</v>
      </c>
      <c r="F280" t="s">
        <v>72</v>
      </c>
      <c r="G280" s="8" t="s">
        <v>32</v>
      </c>
      <c r="H280" s="6">
        <v>40.17</v>
      </c>
    </row>
    <row r="281" spans="1:8" x14ac:dyDescent="0.25">
      <c r="A281" s="6" t="s">
        <v>54</v>
      </c>
      <c r="B281" s="6">
        <v>205</v>
      </c>
      <c r="C281" s="6">
        <v>70</v>
      </c>
      <c r="D281" s="6" t="s">
        <v>55</v>
      </c>
      <c r="E281" t="str">
        <f t="shared" si="16"/>
        <v>PMC</v>
      </c>
      <c r="F281" t="s">
        <v>72</v>
      </c>
      <c r="G281" s="8" t="s">
        <v>32</v>
      </c>
      <c r="H281" s="6">
        <v>148.71</v>
      </c>
    </row>
    <row r="282" spans="1:8" x14ac:dyDescent="0.25">
      <c r="A282" s="6" t="s">
        <v>56</v>
      </c>
      <c r="B282" s="6">
        <v>207</v>
      </c>
      <c r="C282" s="6">
        <v>70</v>
      </c>
      <c r="D282" s="6" t="s">
        <v>57</v>
      </c>
      <c r="E282" t="str">
        <f t="shared" si="16"/>
        <v>PMC</v>
      </c>
      <c r="F282" t="s">
        <v>72</v>
      </c>
      <c r="G282" s="8" t="s">
        <v>32</v>
      </c>
      <c r="H282" s="6">
        <v>303.14999999999998</v>
      </c>
    </row>
    <row r="283" spans="1:8" x14ac:dyDescent="0.25">
      <c r="A283" s="6" t="s">
        <v>58</v>
      </c>
      <c r="B283" s="6">
        <v>130</v>
      </c>
      <c r="C283" s="6">
        <v>25</v>
      </c>
      <c r="D283" s="6" t="s">
        <v>59</v>
      </c>
      <c r="E283" t="str">
        <f t="shared" si="16"/>
        <v>PMC</v>
      </c>
      <c r="F283" t="s">
        <v>72</v>
      </c>
      <c r="G283" s="8" t="s">
        <v>32</v>
      </c>
      <c r="H283" s="6">
        <v>381.99</v>
      </c>
    </row>
    <row r="284" spans="1:8" x14ac:dyDescent="0.25">
      <c r="A284" s="6" t="s">
        <v>60</v>
      </c>
      <c r="B284" s="6">
        <v>62</v>
      </c>
      <c r="C284" s="6">
        <v>50</v>
      </c>
      <c r="D284" s="6" t="s">
        <v>61</v>
      </c>
      <c r="E284" t="str">
        <f t="shared" si="16"/>
        <v>PMC</v>
      </c>
      <c r="F284" t="s">
        <v>72</v>
      </c>
      <c r="G284" s="8" t="s">
        <v>32</v>
      </c>
      <c r="H284" s="6">
        <v>106.09</v>
      </c>
    </row>
    <row r="285" spans="1:8" x14ac:dyDescent="0.25">
      <c r="A285" s="6" t="s">
        <v>62</v>
      </c>
      <c r="B285" s="6">
        <v>196</v>
      </c>
      <c r="C285" s="6">
        <v>100</v>
      </c>
      <c r="D285" s="6" t="s">
        <v>63</v>
      </c>
      <c r="E285" t="str">
        <f t="shared" si="16"/>
        <v>PMC</v>
      </c>
      <c r="F285" t="s">
        <v>72</v>
      </c>
      <c r="G285" s="8" t="s">
        <v>32</v>
      </c>
      <c r="H285" s="7">
        <v>56.74</v>
      </c>
    </row>
    <row r="286" spans="1:8" x14ac:dyDescent="0.25">
      <c r="A286" s="6" t="s">
        <v>64</v>
      </c>
      <c r="B286" s="6">
        <v>140</v>
      </c>
      <c r="C286" s="6">
        <v>60</v>
      </c>
      <c r="D286" s="6" t="s">
        <v>65</v>
      </c>
      <c r="E286" t="str">
        <f t="shared" si="16"/>
        <v>PMC</v>
      </c>
      <c r="F286" t="s">
        <v>72</v>
      </c>
      <c r="G286" s="8" t="s">
        <v>32</v>
      </c>
      <c r="H286" s="6">
        <v>46.53</v>
      </c>
    </row>
    <row r="287" spans="1:8" hidden="1" x14ac:dyDescent="0.25">
      <c r="A287" s="6" t="s">
        <v>36</v>
      </c>
      <c r="B287" s="6">
        <v>177</v>
      </c>
      <c r="C287" s="6">
        <v>12</v>
      </c>
      <c r="D287" s="6" t="s">
        <v>37</v>
      </c>
      <c r="E287" t="str">
        <f t="shared" si="16"/>
        <v>PMC</v>
      </c>
      <c r="F287" t="str">
        <f t="shared" ref="F287:F301" si="17">RIGHT(G287,3)</f>
        <v>19%</v>
      </c>
      <c r="G287" s="8" t="s">
        <v>24</v>
      </c>
      <c r="H287" s="9">
        <v>606.85</v>
      </c>
    </row>
    <row r="288" spans="1:8" hidden="1" x14ac:dyDescent="0.25">
      <c r="A288" s="6" t="s">
        <v>38</v>
      </c>
      <c r="B288" s="6">
        <v>133</v>
      </c>
      <c r="C288" s="6">
        <v>60</v>
      </c>
      <c r="D288" s="6" t="s">
        <v>39</v>
      </c>
      <c r="E288" t="str">
        <f t="shared" si="16"/>
        <v>PMC</v>
      </c>
      <c r="F288" t="str">
        <f t="shared" si="17"/>
        <v>19%</v>
      </c>
      <c r="G288" s="8" t="s">
        <v>24</v>
      </c>
      <c r="H288" s="9">
        <v>67.41</v>
      </c>
    </row>
    <row r="289" spans="1:8" hidden="1" x14ac:dyDescent="0.25">
      <c r="A289" s="6" t="s">
        <v>40</v>
      </c>
      <c r="B289" s="6">
        <v>134</v>
      </c>
      <c r="C289" s="6">
        <v>25</v>
      </c>
      <c r="D289" s="6" t="s">
        <v>41</v>
      </c>
      <c r="E289" t="str">
        <f t="shared" si="16"/>
        <v>PMC</v>
      </c>
      <c r="F289" t="str">
        <f t="shared" si="17"/>
        <v>19%</v>
      </c>
      <c r="G289" s="8" t="s">
        <v>24</v>
      </c>
      <c r="H289" s="9">
        <v>168.6</v>
      </c>
    </row>
    <row r="290" spans="1:8" hidden="1" x14ac:dyDescent="0.25">
      <c r="A290" s="6" t="s">
        <v>42</v>
      </c>
      <c r="B290" s="6">
        <v>122</v>
      </c>
      <c r="C290" s="6">
        <v>24</v>
      </c>
      <c r="D290" s="6" t="s">
        <v>43</v>
      </c>
      <c r="E290" t="str">
        <f t="shared" si="16"/>
        <v>PMC</v>
      </c>
      <c r="F290" t="str">
        <f t="shared" si="17"/>
        <v>19%</v>
      </c>
      <c r="G290" s="8" t="s">
        <v>24</v>
      </c>
      <c r="H290" s="9">
        <v>106.91</v>
      </c>
    </row>
    <row r="291" spans="1:8" hidden="1" x14ac:dyDescent="0.25">
      <c r="A291" s="6" t="s">
        <v>44</v>
      </c>
      <c r="B291" s="6">
        <v>5102</v>
      </c>
      <c r="C291" s="6">
        <v>120</v>
      </c>
      <c r="D291" s="6" t="s">
        <v>45</v>
      </c>
      <c r="E291" t="str">
        <f t="shared" si="16"/>
        <v>PMC</v>
      </c>
      <c r="F291" t="str">
        <f t="shared" si="17"/>
        <v>19%</v>
      </c>
      <c r="G291" s="8" t="s">
        <v>24</v>
      </c>
      <c r="H291" s="9">
        <v>86.93</v>
      </c>
    </row>
    <row r="292" spans="1:8" hidden="1" x14ac:dyDescent="0.25">
      <c r="A292" s="6" t="s">
        <v>46</v>
      </c>
      <c r="B292" s="6">
        <v>5103</v>
      </c>
      <c r="C292" s="6">
        <v>120</v>
      </c>
      <c r="D292" s="6" t="s">
        <v>47</v>
      </c>
      <c r="E292" t="str">
        <f t="shared" si="16"/>
        <v>PMC</v>
      </c>
      <c r="F292" t="str">
        <f t="shared" si="17"/>
        <v>19%</v>
      </c>
      <c r="G292" s="8" t="s">
        <v>24</v>
      </c>
      <c r="H292" s="9">
        <v>173.85</v>
      </c>
    </row>
    <row r="293" spans="1:8" hidden="1" x14ac:dyDescent="0.25">
      <c r="A293" s="6" t="s">
        <v>48</v>
      </c>
      <c r="B293" s="6">
        <v>138</v>
      </c>
      <c r="C293" s="6">
        <v>25</v>
      </c>
      <c r="D293" s="6" t="s">
        <v>49</v>
      </c>
      <c r="E293" t="str">
        <f t="shared" si="16"/>
        <v>PMC</v>
      </c>
      <c r="F293" t="str">
        <f t="shared" si="17"/>
        <v>19%</v>
      </c>
      <c r="G293" s="8" t="s">
        <v>24</v>
      </c>
      <c r="H293" s="9">
        <v>150.79</v>
      </c>
    </row>
    <row r="294" spans="1:8" hidden="1" x14ac:dyDescent="0.25">
      <c r="A294" s="6" t="s">
        <v>50</v>
      </c>
      <c r="B294" s="6">
        <v>136</v>
      </c>
      <c r="C294" s="6">
        <v>50</v>
      </c>
      <c r="D294" s="6" t="s">
        <v>51</v>
      </c>
      <c r="E294" t="str">
        <f t="shared" si="16"/>
        <v>PMC</v>
      </c>
      <c r="F294" t="str">
        <f t="shared" si="17"/>
        <v>19%</v>
      </c>
      <c r="G294" s="8" t="s">
        <v>24</v>
      </c>
      <c r="H294" s="9">
        <v>30.85</v>
      </c>
    </row>
    <row r="295" spans="1:8" hidden="1" x14ac:dyDescent="0.25">
      <c r="A295" s="6" t="s">
        <v>52</v>
      </c>
      <c r="B295" s="6">
        <v>137</v>
      </c>
      <c r="C295" s="6">
        <v>30</v>
      </c>
      <c r="D295" s="6" t="s">
        <v>53</v>
      </c>
      <c r="E295" t="str">
        <f t="shared" si="16"/>
        <v>PMC</v>
      </c>
      <c r="F295" t="str">
        <f t="shared" si="17"/>
        <v>19%</v>
      </c>
      <c r="G295" s="8" t="s">
        <v>24</v>
      </c>
      <c r="H295" s="9">
        <v>44.2</v>
      </c>
    </row>
    <row r="296" spans="1:8" hidden="1" x14ac:dyDescent="0.25">
      <c r="A296" s="6" t="s">
        <v>54</v>
      </c>
      <c r="B296" s="6">
        <v>205</v>
      </c>
      <c r="C296" s="6">
        <v>70</v>
      </c>
      <c r="D296" s="6" t="s">
        <v>55</v>
      </c>
      <c r="E296" t="str">
        <f t="shared" si="16"/>
        <v>PMC</v>
      </c>
      <c r="F296" t="str">
        <f t="shared" si="17"/>
        <v>19%</v>
      </c>
      <c r="G296" s="8" t="s">
        <v>24</v>
      </c>
      <c r="H296" s="9">
        <v>163.63</v>
      </c>
    </row>
    <row r="297" spans="1:8" hidden="1" x14ac:dyDescent="0.25">
      <c r="A297" s="6" t="s">
        <v>56</v>
      </c>
      <c r="B297" s="6">
        <v>207</v>
      </c>
      <c r="C297" s="6">
        <v>70</v>
      </c>
      <c r="D297" s="6" t="s">
        <v>57</v>
      </c>
      <c r="E297" t="str">
        <f t="shared" si="16"/>
        <v>PMC</v>
      </c>
      <c r="F297" t="str">
        <f t="shared" si="17"/>
        <v>19%</v>
      </c>
      <c r="G297" s="8" t="s">
        <v>24</v>
      </c>
      <c r="H297" s="9">
        <v>333.54</v>
      </c>
    </row>
    <row r="298" spans="1:8" hidden="1" x14ac:dyDescent="0.25">
      <c r="A298" s="6" t="s">
        <v>58</v>
      </c>
      <c r="B298" s="6">
        <v>130</v>
      </c>
      <c r="C298" s="6">
        <v>25</v>
      </c>
      <c r="D298" s="6" t="s">
        <v>59</v>
      </c>
      <c r="E298" t="str">
        <f t="shared" si="16"/>
        <v>PMC</v>
      </c>
      <c r="F298" t="str">
        <f t="shared" si="17"/>
        <v>19%</v>
      </c>
      <c r="G298" s="8" t="s">
        <v>24</v>
      </c>
      <c r="H298" s="9">
        <v>420.29</v>
      </c>
    </row>
    <row r="299" spans="1:8" hidden="1" x14ac:dyDescent="0.25">
      <c r="A299" s="6" t="s">
        <v>60</v>
      </c>
      <c r="B299" s="6">
        <v>62</v>
      </c>
      <c r="C299" s="6">
        <v>50</v>
      </c>
      <c r="D299" s="6" t="s">
        <v>61</v>
      </c>
      <c r="E299" t="str">
        <f t="shared" si="16"/>
        <v>PMC</v>
      </c>
      <c r="F299" t="str">
        <f t="shared" si="17"/>
        <v>19%</v>
      </c>
      <c r="G299" s="8" t="s">
        <v>24</v>
      </c>
      <c r="H299" s="9">
        <v>116.72</v>
      </c>
    </row>
    <row r="300" spans="1:8" hidden="1" x14ac:dyDescent="0.25">
      <c r="A300" s="6" t="s">
        <v>62</v>
      </c>
      <c r="B300" s="6">
        <v>196</v>
      </c>
      <c r="C300" s="6">
        <v>100</v>
      </c>
      <c r="D300" s="6" t="s">
        <v>63</v>
      </c>
      <c r="E300" t="str">
        <f t="shared" si="16"/>
        <v>PMC</v>
      </c>
      <c r="F300" t="str">
        <f t="shared" si="17"/>
        <v>19%</v>
      </c>
      <c r="G300" s="8" t="s">
        <v>24</v>
      </c>
      <c r="H300" s="9">
        <v>57.45</v>
      </c>
    </row>
    <row r="301" spans="1:8" hidden="1" x14ac:dyDescent="0.25">
      <c r="A301" s="6" t="s">
        <v>64</v>
      </c>
      <c r="B301" s="6">
        <v>140</v>
      </c>
      <c r="C301" s="6">
        <v>60</v>
      </c>
      <c r="D301" s="6" t="s">
        <v>65</v>
      </c>
      <c r="E301" t="str">
        <f t="shared" si="16"/>
        <v>PMC</v>
      </c>
      <c r="F301" t="str">
        <f t="shared" si="17"/>
        <v>19%</v>
      </c>
      <c r="G301" s="8" t="s">
        <v>24</v>
      </c>
      <c r="H301" s="9">
        <v>51.19</v>
      </c>
    </row>
    <row r="302" spans="1:8" x14ac:dyDescent="0.25">
      <c r="A302" s="6" t="s">
        <v>36</v>
      </c>
      <c r="B302" s="6">
        <v>177</v>
      </c>
      <c r="C302" s="6">
        <v>12</v>
      </c>
      <c r="D302" s="6" t="s">
        <v>37</v>
      </c>
      <c r="E302" t="str">
        <f t="shared" si="16"/>
        <v>PMC</v>
      </c>
      <c r="F302" t="s">
        <v>70</v>
      </c>
      <c r="G302" s="8" t="s">
        <v>33</v>
      </c>
      <c r="H302" s="6">
        <v>558.35</v>
      </c>
    </row>
    <row r="303" spans="1:8" x14ac:dyDescent="0.25">
      <c r="A303" s="6" t="s">
        <v>38</v>
      </c>
      <c r="B303" s="6">
        <v>133</v>
      </c>
      <c r="C303" s="6">
        <v>60</v>
      </c>
      <c r="D303" s="6" t="s">
        <v>39</v>
      </c>
      <c r="E303" t="str">
        <f t="shared" si="16"/>
        <v>PMC</v>
      </c>
      <c r="F303" t="s">
        <v>70</v>
      </c>
      <c r="G303" s="8" t="s">
        <v>33</v>
      </c>
      <c r="H303" s="6">
        <v>62.02</v>
      </c>
    </row>
    <row r="304" spans="1:8" x14ac:dyDescent="0.25">
      <c r="A304" s="6" t="s">
        <v>40</v>
      </c>
      <c r="B304" s="6">
        <v>134</v>
      </c>
      <c r="C304" s="6">
        <v>25</v>
      </c>
      <c r="D304" s="6" t="s">
        <v>41</v>
      </c>
      <c r="E304" t="str">
        <f t="shared" si="16"/>
        <v>PMC</v>
      </c>
      <c r="F304" t="s">
        <v>70</v>
      </c>
      <c r="G304" s="8" t="s">
        <v>33</v>
      </c>
      <c r="H304" s="6">
        <v>155.13</v>
      </c>
    </row>
    <row r="305" spans="1:8" x14ac:dyDescent="0.25">
      <c r="A305" s="6" t="s">
        <v>42</v>
      </c>
      <c r="B305" s="6">
        <v>122</v>
      </c>
      <c r="C305" s="6">
        <v>24</v>
      </c>
      <c r="D305" s="6" t="s">
        <v>43</v>
      </c>
      <c r="E305" t="str">
        <f t="shared" si="16"/>
        <v>PMC</v>
      </c>
      <c r="F305" t="s">
        <v>70</v>
      </c>
      <c r="G305" s="8" t="s">
        <v>33</v>
      </c>
      <c r="H305" s="6">
        <v>98.37</v>
      </c>
    </row>
    <row r="306" spans="1:8" x14ac:dyDescent="0.25">
      <c r="A306" s="6" t="s">
        <v>44</v>
      </c>
      <c r="B306" s="6">
        <v>5102</v>
      </c>
      <c r="C306" s="6">
        <v>120</v>
      </c>
      <c r="D306" s="6" t="s">
        <v>45</v>
      </c>
      <c r="E306" t="str">
        <f t="shared" si="16"/>
        <v>PMC</v>
      </c>
      <c r="F306" t="s">
        <v>70</v>
      </c>
      <c r="G306" s="8" t="s">
        <v>33</v>
      </c>
      <c r="H306" s="6">
        <v>79.98</v>
      </c>
    </row>
    <row r="307" spans="1:8" x14ac:dyDescent="0.25">
      <c r="A307" s="6" t="s">
        <v>46</v>
      </c>
      <c r="B307" s="6">
        <v>5103</v>
      </c>
      <c r="C307" s="6">
        <v>120</v>
      </c>
      <c r="D307" s="6" t="s">
        <v>47</v>
      </c>
      <c r="E307" t="str">
        <f t="shared" si="16"/>
        <v>PMC</v>
      </c>
      <c r="F307" t="s">
        <v>70</v>
      </c>
      <c r="G307" s="8" t="s">
        <v>33</v>
      </c>
      <c r="H307" s="6">
        <v>159.96</v>
      </c>
    </row>
    <row r="308" spans="1:8" x14ac:dyDescent="0.25">
      <c r="A308" s="6" t="s">
        <v>48</v>
      </c>
      <c r="B308" s="6">
        <v>138</v>
      </c>
      <c r="C308" s="6">
        <v>25</v>
      </c>
      <c r="D308" s="6" t="s">
        <v>49</v>
      </c>
      <c r="E308" t="str">
        <f t="shared" si="16"/>
        <v>PMC</v>
      </c>
      <c r="F308" t="s">
        <v>70</v>
      </c>
      <c r="G308" s="8" t="s">
        <v>33</v>
      </c>
      <c r="H308" s="6">
        <v>138.74</v>
      </c>
    </row>
    <row r="309" spans="1:8" x14ac:dyDescent="0.25">
      <c r="A309" s="6" t="s">
        <v>50</v>
      </c>
      <c r="B309" s="6">
        <v>136</v>
      </c>
      <c r="C309" s="6">
        <v>50</v>
      </c>
      <c r="D309" s="6" t="s">
        <v>51</v>
      </c>
      <c r="E309" t="str">
        <f t="shared" si="16"/>
        <v>PMC</v>
      </c>
      <c r="F309" t="s">
        <v>70</v>
      </c>
      <c r="G309" s="8" t="s">
        <v>33</v>
      </c>
      <c r="H309" s="6">
        <v>28.38</v>
      </c>
    </row>
    <row r="310" spans="1:8" x14ac:dyDescent="0.25">
      <c r="A310" s="6" t="s">
        <v>52</v>
      </c>
      <c r="B310" s="6">
        <v>137</v>
      </c>
      <c r="C310" s="6">
        <v>30</v>
      </c>
      <c r="D310" s="6" t="s">
        <v>53</v>
      </c>
      <c r="E310" t="str">
        <f t="shared" si="16"/>
        <v>PMC</v>
      </c>
      <c r="F310" t="s">
        <v>70</v>
      </c>
      <c r="G310" s="8" t="s">
        <v>33</v>
      </c>
      <c r="H310" s="6">
        <v>40.67</v>
      </c>
    </row>
    <row r="311" spans="1:8" x14ac:dyDescent="0.25">
      <c r="A311" s="6" t="s">
        <v>54</v>
      </c>
      <c r="B311" s="6">
        <v>205</v>
      </c>
      <c r="C311" s="6">
        <v>70</v>
      </c>
      <c r="D311" s="6" t="s">
        <v>55</v>
      </c>
      <c r="E311" t="str">
        <f t="shared" si="16"/>
        <v>PMC</v>
      </c>
      <c r="F311" t="s">
        <v>70</v>
      </c>
      <c r="G311" s="8" t="s">
        <v>33</v>
      </c>
      <c r="H311" s="6">
        <v>150.55000000000001</v>
      </c>
    </row>
    <row r="312" spans="1:8" x14ac:dyDescent="0.25">
      <c r="A312" s="6" t="s">
        <v>56</v>
      </c>
      <c r="B312" s="6">
        <v>207</v>
      </c>
      <c r="C312" s="6">
        <v>70</v>
      </c>
      <c r="D312" s="6" t="s">
        <v>57</v>
      </c>
      <c r="E312" t="str">
        <f t="shared" si="16"/>
        <v>PMC</v>
      </c>
      <c r="F312" t="s">
        <v>70</v>
      </c>
      <c r="G312" s="8" t="s">
        <v>33</v>
      </c>
      <c r="H312" s="6">
        <v>306.88</v>
      </c>
    </row>
    <row r="313" spans="1:8" x14ac:dyDescent="0.25">
      <c r="A313" s="6" t="s">
        <v>58</v>
      </c>
      <c r="B313" s="6">
        <v>130</v>
      </c>
      <c r="C313" s="6">
        <v>25</v>
      </c>
      <c r="D313" s="6" t="s">
        <v>59</v>
      </c>
      <c r="E313" t="str">
        <f t="shared" si="16"/>
        <v>PMC</v>
      </c>
      <c r="F313" t="s">
        <v>70</v>
      </c>
      <c r="G313" s="8" t="s">
        <v>33</v>
      </c>
      <c r="H313" s="6">
        <v>386.7</v>
      </c>
    </row>
    <row r="314" spans="1:8" x14ac:dyDescent="0.25">
      <c r="A314" s="6" t="s">
        <v>60</v>
      </c>
      <c r="B314" s="6">
        <v>62</v>
      </c>
      <c r="C314" s="6">
        <v>50</v>
      </c>
      <c r="D314" s="6" t="s">
        <v>61</v>
      </c>
      <c r="E314" t="str">
        <f t="shared" si="16"/>
        <v>PMC</v>
      </c>
      <c r="F314" t="s">
        <v>70</v>
      </c>
      <c r="G314" s="8" t="s">
        <v>33</v>
      </c>
      <c r="H314" s="6">
        <v>107.39</v>
      </c>
    </row>
    <row r="315" spans="1:8" x14ac:dyDescent="0.25">
      <c r="A315" s="6" t="s">
        <v>62</v>
      </c>
      <c r="B315" s="6">
        <v>196</v>
      </c>
      <c r="C315" s="6">
        <v>100</v>
      </c>
      <c r="D315" s="6" t="s">
        <v>63</v>
      </c>
      <c r="E315" t="str">
        <f t="shared" si="16"/>
        <v>PMC</v>
      </c>
      <c r="F315" t="s">
        <v>70</v>
      </c>
      <c r="G315" s="8" t="s">
        <v>33</v>
      </c>
      <c r="H315" s="7">
        <v>57.45</v>
      </c>
    </row>
    <row r="316" spans="1:8" x14ac:dyDescent="0.25">
      <c r="A316" s="6" t="s">
        <v>64</v>
      </c>
      <c r="B316" s="6">
        <v>140</v>
      </c>
      <c r="C316" s="6">
        <v>60</v>
      </c>
      <c r="D316" s="6" t="s">
        <v>65</v>
      </c>
      <c r="E316" t="str">
        <f t="shared" si="16"/>
        <v>PMC</v>
      </c>
      <c r="F316" t="s">
        <v>70</v>
      </c>
      <c r="G316" s="8" t="s">
        <v>33</v>
      </c>
      <c r="H316" s="6">
        <v>47.1</v>
      </c>
    </row>
    <row r="317" spans="1:8" hidden="1" x14ac:dyDescent="0.25">
      <c r="A317" s="6" t="s">
        <v>36</v>
      </c>
      <c r="B317" s="6">
        <v>177</v>
      </c>
      <c r="C317" s="6">
        <v>12</v>
      </c>
      <c r="D317" s="6" t="s">
        <v>37</v>
      </c>
      <c r="E317" t="str">
        <f t="shared" si="16"/>
        <v>PMC</v>
      </c>
      <c r="F317" t="str">
        <f t="shared" ref="F317:F331" si="18">RIGHT(G317,5)</f>
        <v>19,5%</v>
      </c>
      <c r="G317" s="8" t="s">
        <v>25</v>
      </c>
      <c r="H317" s="9">
        <v>610.62</v>
      </c>
    </row>
    <row r="318" spans="1:8" hidden="1" x14ac:dyDescent="0.25">
      <c r="A318" s="6" t="s">
        <v>38</v>
      </c>
      <c r="B318" s="6">
        <v>133</v>
      </c>
      <c r="C318" s="6">
        <v>60</v>
      </c>
      <c r="D318" s="6" t="s">
        <v>39</v>
      </c>
      <c r="E318" t="str">
        <f t="shared" si="16"/>
        <v>PMC</v>
      </c>
      <c r="F318" t="str">
        <f t="shared" si="18"/>
        <v>19,5%</v>
      </c>
      <c r="G318" s="8" t="s">
        <v>25</v>
      </c>
      <c r="H318" s="9">
        <v>67.819999999999993</v>
      </c>
    </row>
    <row r="319" spans="1:8" hidden="1" x14ac:dyDescent="0.25">
      <c r="A319" s="6" t="s">
        <v>40</v>
      </c>
      <c r="B319" s="6">
        <v>134</v>
      </c>
      <c r="C319" s="6">
        <v>25</v>
      </c>
      <c r="D319" s="6" t="s">
        <v>41</v>
      </c>
      <c r="E319" t="str">
        <f t="shared" si="16"/>
        <v>PMC</v>
      </c>
      <c r="F319" t="str">
        <f t="shared" si="18"/>
        <v>19,5%</v>
      </c>
      <c r="G319" s="8" t="s">
        <v>25</v>
      </c>
      <c r="H319" s="9">
        <v>169.64</v>
      </c>
    </row>
    <row r="320" spans="1:8" hidden="1" x14ac:dyDescent="0.25">
      <c r="A320" s="6" t="s">
        <v>42</v>
      </c>
      <c r="B320" s="6">
        <v>122</v>
      </c>
      <c r="C320" s="6">
        <v>24</v>
      </c>
      <c r="D320" s="6" t="s">
        <v>43</v>
      </c>
      <c r="E320" t="str">
        <f t="shared" si="16"/>
        <v>PMC</v>
      </c>
      <c r="F320" t="str">
        <f t="shared" si="18"/>
        <v>19,5%</v>
      </c>
      <c r="G320" s="8" t="s">
        <v>25</v>
      </c>
      <c r="H320" s="9">
        <v>107.59</v>
      </c>
    </row>
    <row r="321" spans="1:8" hidden="1" x14ac:dyDescent="0.25">
      <c r="A321" s="6" t="s">
        <v>44</v>
      </c>
      <c r="B321" s="6">
        <v>5102</v>
      </c>
      <c r="C321" s="6">
        <v>120</v>
      </c>
      <c r="D321" s="6" t="s">
        <v>45</v>
      </c>
      <c r="E321" t="str">
        <f t="shared" si="16"/>
        <v>PMC</v>
      </c>
      <c r="F321" t="str">
        <f t="shared" si="18"/>
        <v>19,5%</v>
      </c>
      <c r="G321" s="8" t="s">
        <v>25</v>
      </c>
      <c r="H321" s="9">
        <v>87.46</v>
      </c>
    </row>
    <row r="322" spans="1:8" hidden="1" x14ac:dyDescent="0.25">
      <c r="A322" s="6" t="s">
        <v>46</v>
      </c>
      <c r="B322" s="6">
        <v>5103</v>
      </c>
      <c r="C322" s="6">
        <v>120</v>
      </c>
      <c r="D322" s="6" t="s">
        <v>47</v>
      </c>
      <c r="E322" t="str">
        <f t="shared" ref="E322:E385" si="19">LEFT(G322,3)</f>
        <v>PMC</v>
      </c>
      <c r="F322" t="str">
        <f t="shared" si="18"/>
        <v>19,5%</v>
      </c>
      <c r="G322" s="8" t="s">
        <v>25</v>
      </c>
      <c r="H322" s="9">
        <v>174.93</v>
      </c>
    </row>
    <row r="323" spans="1:8" hidden="1" x14ac:dyDescent="0.25">
      <c r="A323" s="6" t="s">
        <v>48</v>
      </c>
      <c r="B323" s="6">
        <v>138</v>
      </c>
      <c r="C323" s="6">
        <v>25</v>
      </c>
      <c r="D323" s="6" t="s">
        <v>49</v>
      </c>
      <c r="E323" t="str">
        <f t="shared" si="19"/>
        <v>PMC</v>
      </c>
      <c r="F323" t="str">
        <f t="shared" si="18"/>
        <v>19,5%</v>
      </c>
      <c r="G323" s="8" t="s">
        <v>25</v>
      </c>
      <c r="H323" s="9">
        <v>151.72999999999999</v>
      </c>
    </row>
    <row r="324" spans="1:8" hidden="1" x14ac:dyDescent="0.25">
      <c r="A324" s="6" t="s">
        <v>50</v>
      </c>
      <c r="B324" s="6">
        <v>136</v>
      </c>
      <c r="C324" s="6">
        <v>50</v>
      </c>
      <c r="D324" s="6" t="s">
        <v>51</v>
      </c>
      <c r="E324" t="str">
        <f t="shared" si="19"/>
        <v>PMC</v>
      </c>
      <c r="F324" t="str">
        <f t="shared" si="18"/>
        <v>19,5%</v>
      </c>
      <c r="G324" s="8" t="s">
        <v>25</v>
      </c>
      <c r="H324" s="9">
        <v>31.04</v>
      </c>
    </row>
    <row r="325" spans="1:8" hidden="1" x14ac:dyDescent="0.25">
      <c r="A325" s="6" t="s">
        <v>52</v>
      </c>
      <c r="B325" s="6">
        <v>137</v>
      </c>
      <c r="C325" s="6">
        <v>30</v>
      </c>
      <c r="D325" s="6" t="s">
        <v>53</v>
      </c>
      <c r="E325" t="str">
        <f t="shared" si="19"/>
        <v>PMC</v>
      </c>
      <c r="F325" t="str">
        <f t="shared" si="18"/>
        <v>19,5%</v>
      </c>
      <c r="G325" s="8" t="s">
        <v>25</v>
      </c>
      <c r="H325" s="9">
        <v>44.48</v>
      </c>
    </row>
    <row r="326" spans="1:8" hidden="1" x14ac:dyDescent="0.25">
      <c r="A326" s="6" t="s">
        <v>54</v>
      </c>
      <c r="B326" s="6">
        <v>205</v>
      </c>
      <c r="C326" s="6">
        <v>70</v>
      </c>
      <c r="D326" s="6" t="s">
        <v>55</v>
      </c>
      <c r="E326" t="str">
        <f t="shared" si="19"/>
        <v>PMC</v>
      </c>
      <c r="F326" t="str">
        <f t="shared" si="18"/>
        <v>19,5%</v>
      </c>
      <c r="G326" s="8" t="s">
        <v>25</v>
      </c>
      <c r="H326" s="9">
        <v>164.64</v>
      </c>
    </row>
    <row r="327" spans="1:8" hidden="1" x14ac:dyDescent="0.25">
      <c r="A327" s="6" t="s">
        <v>56</v>
      </c>
      <c r="B327" s="6">
        <v>207</v>
      </c>
      <c r="C327" s="6">
        <v>70</v>
      </c>
      <c r="D327" s="6" t="s">
        <v>57</v>
      </c>
      <c r="E327" t="str">
        <f t="shared" si="19"/>
        <v>PMC</v>
      </c>
      <c r="F327" t="str">
        <f t="shared" si="18"/>
        <v>19,5%</v>
      </c>
      <c r="G327" s="8" t="s">
        <v>25</v>
      </c>
      <c r="H327" s="9">
        <v>335.62</v>
      </c>
    </row>
    <row r="328" spans="1:8" hidden="1" x14ac:dyDescent="0.25">
      <c r="A328" s="6" t="s">
        <v>58</v>
      </c>
      <c r="B328" s="6">
        <v>130</v>
      </c>
      <c r="C328" s="6">
        <v>25</v>
      </c>
      <c r="D328" s="6" t="s">
        <v>59</v>
      </c>
      <c r="E328" t="str">
        <f t="shared" si="19"/>
        <v>PMC</v>
      </c>
      <c r="F328" t="str">
        <f t="shared" si="18"/>
        <v>19,5%</v>
      </c>
      <c r="G328" s="8" t="s">
        <v>25</v>
      </c>
      <c r="H328" s="9">
        <v>422.9</v>
      </c>
    </row>
    <row r="329" spans="1:8" hidden="1" x14ac:dyDescent="0.25">
      <c r="A329" s="6" t="s">
        <v>60</v>
      </c>
      <c r="B329" s="6">
        <v>62</v>
      </c>
      <c r="C329" s="6">
        <v>50</v>
      </c>
      <c r="D329" s="6" t="s">
        <v>61</v>
      </c>
      <c r="E329" t="str">
        <f t="shared" si="19"/>
        <v>PMC</v>
      </c>
      <c r="F329" t="str">
        <f t="shared" si="18"/>
        <v>19,5%</v>
      </c>
      <c r="G329" s="8" t="s">
        <v>25</v>
      </c>
      <c r="H329" s="9">
        <v>117.45</v>
      </c>
    </row>
    <row r="330" spans="1:8" hidden="1" x14ac:dyDescent="0.25">
      <c r="A330" s="6" t="s">
        <v>62</v>
      </c>
      <c r="B330" s="6">
        <v>196</v>
      </c>
      <c r="C330" s="6">
        <v>100</v>
      </c>
      <c r="D330" s="6" t="s">
        <v>63</v>
      </c>
      <c r="E330" t="str">
        <f t="shared" si="19"/>
        <v>PMC</v>
      </c>
      <c r="F330" t="str">
        <f t="shared" si="18"/>
        <v>19,5%</v>
      </c>
      <c r="G330" s="8" t="s">
        <v>25</v>
      </c>
      <c r="H330" s="9">
        <v>57.8</v>
      </c>
    </row>
    <row r="331" spans="1:8" hidden="1" x14ac:dyDescent="0.25">
      <c r="A331" s="6" t="s">
        <v>64</v>
      </c>
      <c r="B331" s="6">
        <v>140</v>
      </c>
      <c r="C331" s="6">
        <v>60</v>
      </c>
      <c r="D331" s="6" t="s">
        <v>65</v>
      </c>
      <c r="E331" t="str">
        <f t="shared" si="19"/>
        <v>PMC</v>
      </c>
      <c r="F331" t="str">
        <f t="shared" si="18"/>
        <v>19,5%</v>
      </c>
      <c r="G331" s="8" t="s">
        <v>25</v>
      </c>
      <c r="H331" s="9">
        <v>51.51</v>
      </c>
    </row>
    <row r="332" spans="1:8" x14ac:dyDescent="0.25">
      <c r="A332" s="6" t="s">
        <v>36</v>
      </c>
      <c r="B332" s="6">
        <v>177</v>
      </c>
      <c r="C332" s="6">
        <v>12</v>
      </c>
      <c r="D332" s="6" t="s">
        <v>37</v>
      </c>
      <c r="E332" t="str">
        <f t="shared" si="19"/>
        <v>PMC</v>
      </c>
      <c r="F332" t="s">
        <v>73</v>
      </c>
      <c r="G332" s="8" t="s">
        <v>34</v>
      </c>
      <c r="H332" s="6">
        <v>561.82000000000005</v>
      </c>
    </row>
    <row r="333" spans="1:8" x14ac:dyDescent="0.25">
      <c r="A333" s="6" t="s">
        <v>38</v>
      </c>
      <c r="B333" s="6">
        <v>133</v>
      </c>
      <c r="C333" s="6">
        <v>60</v>
      </c>
      <c r="D333" s="6" t="s">
        <v>39</v>
      </c>
      <c r="E333" t="str">
        <f t="shared" si="19"/>
        <v>PMC</v>
      </c>
      <c r="F333" t="s">
        <v>73</v>
      </c>
      <c r="G333" s="8" t="s">
        <v>34</v>
      </c>
      <c r="H333" s="6">
        <v>62.4</v>
      </c>
    </row>
    <row r="334" spans="1:8" x14ac:dyDescent="0.25">
      <c r="A334" s="6" t="s">
        <v>40</v>
      </c>
      <c r="B334" s="6">
        <v>134</v>
      </c>
      <c r="C334" s="6">
        <v>25</v>
      </c>
      <c r="D334" s="6" t="s">
        <v>41</v>
      </c>
      <c r="E334" t="str">
        <f t="shared" si="19"/>
        <v>PMC</v>
      </c>
      <c r="F334" t="s">
        <v>73</v>
      </c>
      <c r="G334" s="8" t="s">
        <v>34</v>
      </c>
      <c r="H334" s="6">
        <v>156.08000000000001</v>
      </c>
    </row>
    <row r="335" spans="1:8" x14ac:dyDescent="0.25">
      <c r="A335" s="6" t="s">
        <v>42</v>
      </c>
      <c r="B335" s="6">
        <v>122</v>
      </c>
      <c r="C335" s="6">
        <v>24</v>
      </c>
      <c r="D335" s="6" t="s">
        <v>43</v>
      </c>
      <c r="E335" t="str">
        <f t="shared" si="19"/>
        <v>PMC</v>
      </c>
      <c r="F335" t="s">
        <v>73</v>
      </c>
      <c r="G335" s="8" t="s">
        <v>34</v>
      </c>
      <c r="H335" s="6">
        <v>98.99</v>
      </c>
    </row>
    <row r="336" spans="1:8" x14ac:dyDescent="0.25">
      <c r="A336" s="6" t="s">
        <v>44</v>
      </c>
      <c r="B336" s="6">
        <v>5102</v>
      </c>
      <c r="C336" s="6">
        <v>120</v>
      </c>
      <c r="D336" s="6" t="s">
        <v>45</v>
      </c>
      <c r="E336" t="str">
        <f t="shared" si="19"/>
        <v>PMC</v>
      </c>
      <c r="F336" t="s">
        <v>73</v>
      </c>
      <c r="G336" s="8" t="s">
        <v>34</v>
      </c>
      <c r="H336" s="6">
        <v>80.47</v>
      </c>
    </row>
    <row r="337" spans="1:8" x14ac:dyDescent="0.25">
      <c r="A337" s="6" t="s">
        <v>46</v>
      </c>
      <c r="B337" s="6">
        <v>5103</v>
      </c>
      <c r="C337" s="6">
        <v>120</v>
      </c>
      <c r="D337" s="6" t="s">
        <v>47</v>
      </c>
      <c r="E337" t="str">
        <f t="shared" si="19"/>
        <v>PMC</v>
      </c>
      <c r="F337" t="s">
        <v>73</v>
      </c>
      <c r="G337" s="8" t="s">
        <v>34</v>
      </c>
      <c r="H337" s="6">
        <v>160.94999999999999</v>
      </c>
    </row>
    <row r="338" spans="1:8" x14ac:dyDescent="0.25">
      <c r="A338" s="6" t="s">
        <v>48</v>
      </c>
      <c r="B338" s="6">
        <v>138</v>
      </c>
      <c r="C338" s="6">
        <v>25</v>
      </c>
      <c r="D338" s="6" t="s">
        <v>49</v>
      </c>
      <c r="E338" t="str">
        <f t="shared" si="19"/>
        <v>PMC</v>
      </c>
      <c r="F338" t="s">
        <v>73</v>
      </c>
      <c r="G338" s="8" t="s">
        <v>34</v>
      </c>
      <c r="H338" s="6">
        <v>139.6</v>
      </c>
    </row>
    <row r="339" spans="1:8" x14ac:dyDescent="0.25">
      <c r="A339" s="6" t="s">
        <v>50</v>
      </c>
      <c r="B339" s="6">
        <v>136</v>
      </c>
      <c r="C339" s="6">
        <v>50</v>
      </c>
      <c r="D339" s="6" t="s">
        <v>51</v>
      </c>
      <c r="E339" t="str">
        <f t="shared" si="19"/>
        <v>PMC</v>
      </c>
      <c r="F339" t="s">
        <v>73</v>
      </c>
      <c r="G339" s="8" t="s">
        <v>34</v>
      </c>
      <c r="H339" s="6">
        <v>28.56</v>
      </c>
    </row>
    <row r="340" spans="1:8" x14ac:dyDescent="0.25">
      <c r="A340" s="6" t="s">
        <v>52</v>
      </c>
      <c r="B340" s="6">
        <v>137</v>
      </c>
      <c r="C340" s="6">
        <v>30</v>
      </c>
      <c r="D340" s="6" t="s">
        <v>53</v>
      </c>
      <c r="E340" t="str">
        <f t="shared" si="19"/>
        <v>PMC</v>
      </c>
      <c r="F340" t="s">
        <v>73</v>
      </c>
      <c r="G340" s="8" t="s">
        <v>34</v>
      </c>
      <c r="H340" s="6">
        <v>40.93</v>
      </c>
    </row>
    <row r="341" spans="1:8" x14ac:dyDescent="0.25">
      <c r="A341" s="6" t="s">
        <v>54</v>
      </c>
      <c r="B341" s="6">
        <v>205</v>
      </c>
      <c r="C341" s="6">
        <v>70</v>
      </c>
      <c r="D341" s="6" t="s">
        <v>55</v>
      </c>
      <c r="E341" t="str">
        <f t="shared" si="19"/>
        <v>PMC</v>
      </c>
      <c r="F341" t="s">
        <v>73</v>
      </c>
      <c r="G341" s="8" t="s">
        <v>34</v>
      </c>
      <c r="H341" s="6">
        <v>151.47999999999999</v>
      </c>
    </row>
    <row r="342" spans="1:8" x14ac:dyDescent="0.25">
      <c r="A342" s="6" t="s">
        <v>56</v>
      </c>
      <c r="B342" s="6">
        <v>207</v>
      </c>
      <c r="C342" s="6">
        <v>70</v>
      </c>
      <c r="D342" s="6" t="s">
        <v>57</v>
      </c>
      <c r="E342" t="str">
        <f t="shared" si="19"/>
        <v>PMC</v>
      </c>
      <c r="F342" t="s">
        <v>73</v>
      </c>
      <c r="G342" s="8" t="s">
        <v>34</v>
      </c>
      <c r="H342" s="6">
        <v>308.8</v>
      </c>
    </row>
    <row r="343" spans="1:8" x14ac:dyDescent="0.25">
      <c r="A343" s="6" t="s">
        <v>58</v>
      </c>
      <c r="B343" s="6">
        <v>130</v>
      </c>
      <c r="C343" s="6">
        <v>25</v>
      </c>
      <c r="D343" s="6" t="s">
        <v>59</v>
      </c>
      <c r="E343" t="str">
        <f t="shared" si="19"/>
        <v>PMC</v>
      </c>
      <c r="F343" t="s">
        <v>73</v>
      </c>
      <c r="G343" s="8" t="s">
        <v>34</v>
      </c>
      <c r="H343" s="6">
        <v>389.1</v>
      </c>
    </row>
    <row r="344" spans="1:8" x14ac:dyDescent="0.25">
      <c r="A344" s="6" t="s">
        <v>60</v>
      </c>
      <c r="B344" s="6">
        <v>62</v>
      </c>
      <c r="C344" s="6">
        <v>50</v>
      </c>
      <c r="D344" s="6" t="s">
        <v>61</v>
      </c>
      <c r="E344" t="str">
        <f t="shared" si="19"/>
        <v>PMC</v>
      </c>
      <c r="F344" t="s">
        <v>73</v>
      </c>
      <c r="G344" s="8" t="s">
        <v>34</v>
      </c>
      <c r="H344" s="6">
        <v>108.06</v>
      </c>
    </row>
    <row r="345" spans="1:8" x14ac:dyDescent="0.25">
      <c r="A345" s="6" t="s">
        <v>62</v>
      </c>
      <c r="B345" s="6">
        <v>196</v>
      </c>
      <c r="C345" s="6">
        <v>100</v>
      </c>
      <c r="D345" s="6" t="s">
        <v>63</v>
      </c>
      <c r="E345" t="str">
        <f t="shared" si="19"/>
        <v>PMC</v>
      </c>
      <c r="F345" t="s">
        <v>73</v>
      </c>
      <c r="G345" s="8" t="s">
        <v>34</v>
      </c>
      <c r="H345" s="7">
        <v>57.8</v>
      </c>
    </row>
    <row r="346" spans="1:8" x14ac:dyDescent="0.25">
      <c r="A346" s="6" t="s">
        <v>64</v>
      </c>
      <c r="B346" s="6">
        <v>140</v>
      </c>
      <c r="C346" s="6">
        <v>60</v>
      </c>
      <c r="D346" s="6" t="s">
        <v>65</v>
      </c>
      <c r="E346" t="str">
        <f t="shared" si="19"/>
        <v>PMC</v>
      </c>
      <c r="F346" t="s">
        <v>73</v>
      </c>
      <c r="G346" s="8" t="s">
        <v>34</v>
      </c>
      <c r="H346" s="6">
        <v>47.39</v>
      </c>
    </row>
    <row r="347" spans="1:8" hidden="1" x14ac:dyDescent="0.25">
      <c r="A347" s="6" t="s">
        <v>36</v>
      </c>
      <c r="B347" s="6">
        <v>177</v>
      </c>
      <c r="C347" s="6">
        <v>12</v>
      </c>
      <c r="D347" s="6" t="s">
        <v>37</v>
      </c>
      <c r="E347" t="str">
        <f t="shared" si="19"/>
        <v>PMC</v>
      </c>
      <c r="F347" t="str">
        <f t="shared" ref="F347:F361" si="20">RIGHT(G347,3)</f>
        <v>20%</v>
      </c>
      <c r="G347" s="8" t="s">
        <v>26</v>
      </c>
      <c r="H347" s="9">
        <v>614.44000000000005</v>
      </c>
    </row>
    <row r="348" spans="1:8" hidden="1" x14ac:dyDescent="0.25">
      <c r="A348" s="6" t="s">
        <v>38</v>
      </c>
      <c r="B348" s="6">
        <v>133</v>
      </c>
      <c r="C348" s="6">
        <v>60</v>
      </c>
      <c r="D348" s="6" t="s">
        <v>39</v>
      </c>
      <c r="E348" t="str">
        <f t="shared" si="19"/>
        <v>PMC</v>
      </c>
      <c r="F348" t="str">
        <f t="shared" si="20"/>
        <v>20%</v>
      </c>
      <c r="G348" s="8" t="s">
        <v>26</v>
      </c>
      <c r="H348" s="9">
        <v>68.25</v>
      </c>
    </row>
    <row r="349" spans="1:8" hidden="1" x14ac:dyDescent="0.25">
      <c r="A349" s="6" t="s">
        <v>40</v>
      </c>
      <c r="B349" s="6">
        <v>134</v>
      </c>
      <c r="C349" s="6">
        <v>25</v>
      </c>
      <c r="D349" s="6" t="s">
        <v>41</v>
      </c>
      <c r="E349" t="str">
        <f t="shared" si="19"/>
        <v>PMC</v>
      </c>
      <c r="F349" t="str">
        <f t="shared" si="20"/>
        <v>20%</v>
      </c>
      <c r="G349" s="8" t="s">
        <v>26</v>
      </c>
      <c r="H349" s="9">
        <v>170.7</v>
      </c>
    </row>
    <row r="350" spans="1:8" hidden="1" x14ac:dyDescent="0.25">
      <c r="A350" s="6" t="s">
        <v>42</v>
      </c>
      <c r="B350" s="6">
        <v>122</v>
      </c>
      <c r="C350" s="6">
        <v>24</v>
      </c>
      <c r="D350" s="6" t="s">
        <v>43</v>
      </c>
      <c r="E350" t="str">
        <f t="shared" si="19"/>
        <v>PMC</v>
      </c>
      <c r="F350" t="str">
        <f t="shared" si="20"/>
        <v>20%</v>
      </c>
      <c r="G350" s="8" t="s">
        <v>26</v>
      </c>
      <c r="H350" s="9">
        <v>108.26</v>
      </c>
    </row>
    <row r="351" spans="1:8" hidden="1" x14ac:dyDescent="0.25">
      <c r="A351" s="6" t="s">
        <v>44</v>
      </c>
      <c r="B351" s="6">
        <v>5102</v>
      </c>
      <c r="C351" s="6">
        <v>120</v>
      </c>
      <c r="D351" s="6" t="s">
        <v>45</v>
      </c>
      <c r="E351" t="str">
        <f t="shared" si="19"/>
        <v>PMC</v>
      </c>
      <c r="F351" t="str">
        <f t="shared" si="20"/>
        <v>20%</v>
      </c>
      <c r="G351" s="8" t="s">
        <v>26</v>
      </c>
      <c r="H351" s="9">
        <v>88.01</v>
      </c>
    </row>
    <row r="352" spans="1:8" hidden="1" x14ac:dyDescent="0.25">
      <c r="A352" s="6" t="s">
        <v>46</v>
      </c>
      <c r="B352" s="6">
        <v>5103</v>
      </c>
      <c r="C352" s="6">
        <v>120</v>
      </c>
      <c r="D352" s="6" t="s">
        <v>47</v>
      </c>
      <c r="E352" t="str">
        <f t="shared" si="19"/>
        <v>PMC</v>
      </c>
      <c r="F352" t="str">
        <f t="shared" si="20"/>
        <v>20%</v>
      </c>
      <c r="G352" s="8" t="s">
        <v>26</v>
      </c>
      <c r="H352" s="9">
        <v>176.03</v>
      </c>
    </row>
    <row r="353" spans="1:8" hidden="1" x14ac:dyDescent="0.25">
      <c r="A353" s="6" t="s">
        <v>48</v>
      </c>
      <c r="B353" s="6">
        <v>138</v>
      </c>
      <c r="C353" s="6">
        <v>25</v>
      </c>
      <c r="D353" s="6" t="s">
        <v>49</v>
      </c>
      <c r="E353" t="str">
        <f t="shared" si="19"/>
        <v>PMC</v>
      </c>
      <c r="F353" t="str">
        <f t="shared" si="20"/>
        <v>20%</v>
      </c>
      <c r="G353" s="8" t="s">
        <v>26</v>
      </c>
      <c r="H353" s="9">
        <v>152.66999999999999</v>
      </c>
    </row>
    <row r="354" spans="1:8" hidden="1" x14ac:dyDescent="0.25">
      <c r="A354" s="6" t="s">
        <v>50</v>
      </c>
      <c r="B354" s="6">
        <v>136</v>
      </c>
      <c r="C354" s="6">
        <v>50</v>
      </c>
      <c r="D354" s="6" t="s">
        <v>51</v>
      </c>
      <c r="E354" t="str">
        <f t="shared" si="19"/>
        <v>PMC</v>
      </c>
      <c r="F354" t="str">
        <f t="shared" si="20"/>
        <v>20%</v>
      </c>
      <c r="G354" s="8" t="s">
        <v>26</v>
      </c>
      <c r="H354" s="9">
        <v>31.24</v>
      </c>
    </row>
    <row r="355" spans="1:8" hidden="1" x14ac:dyDescent="0.25">
      <c r="A355" s="6" t="s">
        <v>52</v>
      </c>
      <c r="B355" s="6">
        <v>137</v>
      </c>
      <c r="C355" s="6">
        <v>30</v>
      </c>
      <c r="D355" s="6" t="s">
        <v>53</v>
      </c>
      <c r="E355" t="str">
        <f t="shared" si="19"/>
        <v>PMC</v>
      </c>
      <c r="F355" t="str">
        <f t="shared" si="20"/>
        <v>20%</v>
      </c>
      <c r="G355" s="8" t="s">
        <v>26</v>
      </c>
      <c r="H355" s="9">
        <v>44.75</v>
      </c>
    </row>
    <row r="356" spans="1:8" hidden="1" x14ac:dyDescent="0.25">
      <c r="A356" s="6" t="s">
        <v>54</v>
      </c>
      <c r="B356" s="6">
        <v>205</v>
      </c>
      <c r="C356" s="6">
        <v>70</v>
      </c>
      <c r="D356" s="6" t="s">
        <v>55</v>
      </c>
      <c r="E356" t="str">
        <f t="shared" si="19"/>
        <v>PMC</v>
      </c>
      <c r="F356" t="str">
        <f t="shared" si="20"/>
        <v>20%</v>
      </c>
      <c r="G356" s="8" t="s">
        <v>26</v>
      </c>
      <c r="H356" s="9">
        <v>165.67</v>
      </c>
    </row>
    <row r="357" spans="1:8" hidden="1" x14ac:dyDescent="0.25">
      <c r="A357" s="6" t="s">
        <v>56</v>
      </c>
      <c r="B357" s="6">
        <v>207</v>
      </c>
      <c r="C357" s="6">
        <v>70</v>
      </c>
      <c r="D357" s="6" t="s">
        <v>57</v>
      </c>
      <c r="E357" t="str">
        <f t="shared" si="19"/>
        <v>PMC</v>
      </c>
      <c r="F357" t="str">
        <f t="shared" si="20"/>
        <v>20%</v>
      </c>
      <c r="G357" s="8" t="s">
        <v>26</v>
      </c>
      <c r="H357" s="9">
        <v>337.71</v>
      </c>
    </row>
    <row r="358" spans="1:8" hidden="1" x14ac:dyDescent="0.25">
      <c r="A358" s="6" t="s">
        <v>58</v>
      </c>
      <c r="B358" s="6">
        <v>130</v>
      </c>
      <c r="C358" s="6">
        <v>25</v>
      </c>
      <c r="D358" s="6" t="s">
        <v>59</v>
      </c>
      <c r="E358" t="str">
        <f t="shared" si="19"/>
        <v>PMC</v>
      </c>
      <c r="F358" t="str">
        <f t="shared" si="20"/>
        <v>20%</v>
      </c>
      <c r="G358" s="8" t="s">
        <v>26</v>
      </c>
      <c r="H358" s="9">
        <v>425.55</v>
      </c>
    </row>
    <row r="359" spans="1:8" hidden="1" x14ac:dyDescent="0.25">
      <c r="A359" s="6" t="s">
        <v>60</v>
      </c>
      <c r="B359" s="6">
        <v>62</v>
      </c>
      <c r="C359" s="6">
        <v>50</v>
      </c>
      <c r="D359" s="6" t="s">
        <v>61</v>
      </c>
      <c r="E359" t="str">
        <f t="shared" si="19"/>
        <v>PMC</v>
      </c>
      <c r="F359" t="str">
        <f t="shared" si="20"/>
        <v>20%</v>
      </c>
      <c r="G359" s="8" t="s">
        <v>26</v>
      </c>
      <c r="H359" s="9">
        <v>118.18</v>
      </c>
    </row>
    <row r="360" spans="1:8" hidden="1" x14ac:dyDescent="0.25">
      <c r="A360" s="6" t="s">
        <v>62</v>
      </c>
      <c r="B360" s="6">
        <v>196</v>
      </c>
      <c r="C360" s="6">
        <v>100</v>
      </c>
      <c r="D360" s="6" t="s">
        <v>63</v>
      </c>
      <c r="E360" t="str">
        <f t="shared" si="19"/>
        <v>PMC</v>
      </c>
      <c r="F360" t="str">
        <f t="shared" si="20"/>
        <v>20%</v>
      </c>
      <c r="G360" s="8" t="s">
        <v>26</v>
      </c>
      <c r="H360" s="9">
        <v>58.17</v>
      </c>
    </row>
    <row r="361" spans="1:8" hidden="1" x14ac:dyDescent="0.25">
      <c r="A361" s="6" t="s">
        <v>64</v>
      </c>
      <c r="B361" s="6">
        <v>140</v>
      </c>
      <c r="C361" s="6">
        <v>60</v>
      </c>
      <c r="D361" s="6" t="s">
        <v>65</v>
      </c>
      <c r="E361" t="str">
        <f t="shared" si="19"/>
        <v>PMC</v>
      </c>
      <c r="F361" t="str">
        <f t="shared" si="20"/>
        <v>20%</v>
      </c>
      <c r="G361" s="8" t="s">
        <v>26</v>
      </c>
      <c r="H361" s="9">
        <v>51.83</v>
      </c>
    </row>
    <row r="362" spans="1:8" x14ac:dyDescent="0.25">
      <c r="A362" s="6" t="s">
        <v>36</v>
      </c>
      <c r="B362" s="6">
        <v>177</v>
      </c>
      <c r="C362" s="6">
        <v>12</v>
      </c>
      <c r="D362" s="6" t="s">
        <v>37</v>
      </c>
      <c r="E362" t="str">
        <f t="shared" si="19"/>
        <v>PMC</v>
      </c>
      <c r="F362" t="s">
        <v>71</v>
      </c>
      <c r="G362" s="8" t="s">
        <v>35</v>
      </c>
      <c r="H362" s="6">
        <v>565.33000000000004</v>
      </c>
    </row>
    <row r="363" spans="1:8" x14ac:dyDescent="0.25">
      <c r="A363" s="6" t="s">
        <v>38</v>
      </c>
      <c r="B363" s="6">
        <v>133</v>
      </c>
      <c r="C363" s="6">
        <v>60</v>
      </c>
      <c r="D363" s="6" t="s">
        <v>39</v>
      </c>
      <c r="E363" t="str">
        <f t="shared" si="19"/>
        <v>PMC</v>
      </c>
      <c r="F363" t="s">
        <v>71</v>
      </c>
      <c r="G363" s="8" t="s">
        <v>35</v>
      </c>
      <c r="H363" s="6">
        <v>62.8</v>
      </c>
    </row>
    <row r="364" spans="1:8" x14ac:dyDescent="0.25">
      <c r="A364" s="6" t="s">
        <v>40</v>
      </c>
      <c r="B364" s="6">
        <v>134</v>
      </c>
      <c r="C364" s="6">
        <v>25</v>
      </c>
      <c r="D364" s="6" t="s">
        <v>41</v>
      </c>
      <c r="E364" t="str">
        <f t="shared" si="19"/>
        <v>PMC</v>
      </c>
      <c r="F364" t="s">
        <v>71</v>
      </c>
      <c r="G364" s="8" t="s">
        <v>35</v>
      </c>
      <c r="H364" s="6">
        <v>157.06</v>
      </c>
    </row>
    <row r="365" spans="1:8" x14ac:dyDescent="0.25">
      <c r="A365" s="6" t="s">
        <v>42</v>
      </c>
      <c r="B365" s="6">
        <v>122</v>
      </c>
      <c r="C365" s="6">
        <v>24</v>
      </c>
      <c r="D365" s="6" t="s">
        <v>43</v>
      </c>
      <c r="E365" t="str">
        <f t="shared" si="19"/>
        <v>PMC</v>
      </c>
      <c r="F365" t="s">
        <v>71</v>
      </c>
      <c r="G365" s="8" t="s">
        <v>35</v>
      </c>
      <c r="H365" s="6">
        <v>99.61</v>
      </c>
    </row>
    <row r="366" spans="1:8" x14ac:dyDescent="0.25">
      <c r="A366" s="6" t="s">
        <v>44</v>
      </c>
      <c r="B366" s="6">
        <v>5102</v>
      </c>
      <c r="C366" s="6">
        <v>120</v>
      </c>
      <c r="D366" s="6" t="s">
        <v>45</v>
      </c>
      <c r="E366" t="str">
        <f t="shared" si="19"/>
        <v>PMC</v>
      </c>
      <c r="F366" t="s">
        <v>71</v>
      </c>
      <c r="G366" s="8" t="s">
        <v>35</v>
      </c>
      <c r="H366" s="6">
        <v>80.98</v>
      </c>
    </row>
    <row r="367" spans="1:8" x14ac:dyDescent="0.25">
      <c r="A367" s="6" t="s">
        <v>46</v>
      </c>
      <c r="B367" s="6">
        <v>5103</v>
      </c>
      <c r="C367" s="6">
        <v>120</v>
      </c>
      <c r="D367" s="6" t="s">
        <v>47</v>
      </c>
      <c r="E367" t="str">
        <f t="shared" si="19"/>
        <v>PMC</v>
      </c>
      <c r="F367" t="s">
        <v>71</v>
      </c>
      <c r="G367" s="8" t="s">
        <v>35</v>
      </c>
      <c r="H367" s="6">
        <v>161.96</v>
      </c>
    </row>
    <row r="368" spans="1:8" x14ac:dyDescent="0.25">
      <c r="A368" s="6" t="s">
        <v>48</v>
      </c>
      <c r="B368" s="6">
        <v>138</v>
      </c>
      <c r="C368" s="6">
        <v>25</v>
      </c>
      <c r="D368" s="6" t="s">
        <v>49</v>
      </c>
      <c r="E368" t="str">
        <f t="shared" si="19"/>
        <v>PMC</v>
      </c>
      <c r="F368" t="s">
        <v>71</v>
      </c>
      <c r="G368" s="8" t="s">
        <v>35</v>
      </c>
      <c r="H368" s="6">
        <v>140.47</v>
      </c>
    </row>
    <row r="369" spans="1:8" x14ac:dyDescent="0.25">
      <c r="A369" s="6" t="s">
        <v>50</v>
      </c>
      <c r="B369" s="6">
        <v>136</v>
      </c>
      <c r="C369" s="6">
        <v>50</v>
      </c>
      <c r="D369" s="6" t="s">
        <v>51</v>
      </c>
      <c r="E369" t="str">
        <f t="shared" si="19"/>
        <v>PMC</v>
      </c>
      <c r="F369" t="s">
        <v>71</v>
      </c>
      <c r="G369" s="8" t="s">
        <v>35</v>
      </c>
      <c r="H369" s="6">
        <v>28.74</v>
      </c>
    </row>
    <row r="370" spans="1:8" x14ac:dyDescent="0.25">
      <c r="A370" s="6" t="s">
        <v>52</v>
      </c>
      <c r="B370" s="6">
        <v>137</v>
      </c>
      <c r="C370" s="6">
        <v>30</v>
      </c>
      <c r="D370" s="6" t="s">
        <v>53</v>
      </c>
      <c r="E370" t="str">
        <f t="shared" si="19"/>
        <v>PMC</v>
      </c>
      <c r="F370" t="s">
        <v>71</v>
      </c>
      <c r="G370" s="8" t="s">
        <v>35</v>
      </c>
      <c r="H370" s="6">
        <v>41.17</v>
      </c>
    </row>
    <row r="371" spans="1:8" x14ac:dyDescent="0.25">
      <c r="A371" s="6" t="s">
        <v>54</v>
      </c>
      <c r="B371" s="6">
        <v>205</v>
      </c>
      <c r="C371" s="6">
        <v>70</v>
      </c>
      <c r="D371" s="6" t="s">
        <v>55</v>
      </c>
      <c r="E371" t="str">
        <f t="shared" si="19"/>
        <v>PMC</v>
      </c>
      <c r="F371" t="s">
        <v>71</v>
      </c>
      <c r="G371" s="8" t="s">
        <v>35</v>
      </c>
      <c r="H371" s="6">
        <v>152.43</v>
      </c>
    </row>
    <row r="372" spans="1:8" x14ac:dyDescent="0.25">
      <c r="A372" s="6" t="s">
        <v>56</v>
      </c>
      <c r="B372" s="6">
        <v>207</v>
      </c>
      <c r="C372" s="6">
        <v>70</v>
      </c>
      <c r="D372" s="6" t="s">
        <v>57</v>
      </c>
      <c r="E372" t="str">
        <f t="shared" si="19"/>
        <v>PMC</v>
      </c>
      <c r="F372" t="s">
        <v>71</v>
      </c>
      <c r="G372" s="8" t="s">
        <v>35</v>
      </c>
      <c r="H372" s="6">
        <v>310.72000000000003</v>
      </c>
    </row>
    <row r="373" spans="1:8" x14ac:dyDescent="0.25">
      <c r="A373" s="6" t="s">
        <v>58</v>
      </c>
      <c r="B373" s="6">
        <v>130</v>
      </c>
      <c r="C373" s="6">
        <v>25</v>
      </c>
      <c r="D373" s="6" t="s">
        <v>59</v>
      </c>
      <c r="E373" t="str">
        <f t="shared" si="19"/>
        <v>PMC</v>
      </c>
      <c r="F373" t="s">
        <v>71</v>
      </c>
      <c r="G373" s="8" t="s">
        <v>35</v>
      </c>
      <c r="H373" s="6">
        <v>391.54</v>
      </c>
    </row>
    <row r="374" spans="1:8" x14ac:dyDescent="0.25">
      <c r="A374" s="6" t="s">
        <v>60</v>
      </c>
      <c r="B374" s="6">
        <v>62</v>
      </c>
      <c r="C374" s="6">
        <v>50</v>
      </c>
      <c r="D374" s="6" t="s">
        <v>61</v>
      </c>
      <c r="E374" t="str">
        <f t="shared" si="19"/>
        <v>PMC</v>
      </c>
      <c r="F374" t="s">
        <v>71</v>
      </c>
      <c r="G374" s="8" t="s">
        <v>35</v>
      </c>
      <c r="H374" s="6">
        <v>108.74</v>
      </c>
    </row>
    <row r="375" spans="1:8" x14ac:dyDescent="0.25">
      <c r="A375" s="6" t="s">
        <v>62</v>
      </c>
      <c r="B375" s="6">
        <v>196</v>
      </c>
      <c r="C375" s="6">
        <v>100</v>
      </c>
      <c r="D375" s="6" t="s">
        <v>63</v>
      </c>
      <c r="E375" t="str">
        <f t="shared" si="19"/>
        <v>PMC</v>
      </c>
      <c r="F375" t="s">
        <v>71</v>
      </c>
      <c r="G375" s="8" t="s">
        <v>35</v>
      </c>
      <c r="H375" s="7">
        <v>58.17</v>
      </c>
    </row>
    <row r="376" spans="1:8" x14ac:dyDescent="0.25">
      <c r="A376" s="6" t="s">
        <v>64</v>
      </c>
      <c r="B376" s="6">
        <v>140</v>
      </c>
      <c r="C376" s="6">
        <v>60</v>
      </c>
      <c r="D376" s="6" t="s">
        <v>65</v>
      </c>
      <c r="E376" t="str">
        <f t="shared" si="19"/>
        <v>PMC</v>
      </c>
      <c r="F376" t="s">
        <v>71</v>
      </c>
      <c r="G376" s="8" t="s">
        <v>35</v>
      </c>
      <c r="H376" s="6">
        <v>47.69</v>
      </c>
    </row>
    <row r="377" spans="1:8" hidden="1" x14ac:dyDescent="0.25">
      <c r="A377" s="6" t="s">
        <v>36</v>
      </c>
      <c r="B377" s="6">
        <v>177</v>
      </c>
      <c r="C377" s="6">
        <v>12</v>
      </c>
      <c r="D377" s="6" t="s">
        <v>37</v>
      </c>
      <c r="E377" t="str">
        <f t="shared" si="19"/>
        <v>PMC</v>
      </c>
      <c r="F377" t="str">
        <f t="shared" ref="F377:F391" si="21">RIGHT(G377,5)</f>
        <v>20,5%</v>
      </c>
      <c r="G377" s="8" t="s">
        <v>27</v>
      </c>
      <c r="H377" s="9">
        <v>618.30999999999995</v>
      </c>
    </row>
    <row r="378" spans="1:8" hidden="1" x14ac:dyDescent="0.25">
      <c r="A378" s="6" t="s">
        <v>38</v>
      </c>
      <c r="B378" s="6">
        <v>133</v>
      </c>
      <c r="C378" s="6">
        <v>60</v>
      </c>
      <c r="D378" s="6" t="s">
        <v>39</v>
      </c>
      <c r="E378" t="str">
        <f t="shared" si="19"/>
        <v>PMC</v>
      </c>
      <c r="F378" t="str">
        <f t="shared" si="21"/>
        <v>20,5%</v>
      </c>
      <c r="G378" s="8" t="s">
        <v>27</v>
      </c>
      <c r="H378" s="9">
        <v>68.67</v>
      </c>
    </row>
    <row r="379" spans="1:8" hidden="1" x14ac:dyDescent="0.25">
      <c r="A379" s="6" t="s">
        <v>40</v>
      </c>
      <c r="B379" s="6">
        <v>134</v>
      </c>
      <c r="C379" s="6">
        <v>25</v>
      </c>
      <c r="D379" s="6" t="s">
        <v>41</v>
      </c>
      <c r="E379" t="str">
        <f t="shared" si="19"/>
        <v>PMC</v>
      </c>
      <c r="F379" t="str">
        <f t="shared" si="21"/>
        <v>20,5%</v>
      </c>
      <c r="G379" s="8" t="s">
        <v>27</v>
      </c>
      <c r="H379" s="9">
        <v>171.77</v>
      </c>
    </row>
    <row r="380" spans="1:8" hidden="1" x14ac:dyDescent="0.25">
      <c r="A380" s="6" t="s">
        <v>42</v>
      </c>
      <c r="B380" s="6">
        <v>122</v>
      </c>
      <c r="C380" s="6">
        <v>24</v>
      </c>
      <c r="D380" s="6" t="s">
        <v>43</v>
      </c>
      <c r="E380" t="str">
        <f t="shared" si="19"/>
        <v>PMC</v>
      </c>
      <c r="F380" t="str">
        <f t="shared" si="21"/>
        <v>20,5%</v>
      </c>
      <c r="G380" s="8" t="s">
        <v>27</v>
      </c>
      <c r="H380" s="9">
        <v>108.94</v>
      </c>
    </row>
    <row r="381" spans="1:8" hidden="1" x14ac:dyDescent="0.25">
      <c r="A381" s="6" t="s">
        <v>44</v>
      </c>
      <c r="B381" s="6">
        <v>5102</v>
      </c>
      <c r="C381" s="6">
        <v>120</v>
      </c>
      <c r="D381" s="6" t="s">
        <v>45</v>
      </c>
      <c r="E381" t="str">
        <f t="shared" si="19"/>
        <v>PMC</v>
      </c>
      <c r="F381" t="str">
        <f t="shared" si="21"/>
        <v>20,5%</v>
      </c>
      <c r="G381" s="8" t="s">
        <v>27</v>
      </c>
      <c r="H381" s="9">
        <v>88.56</v>
      </c>
    </row>
    <row r="382" spans="1:8" hidden="1" x14ac:dyDescent="0.25">
      <c r="A382" s="6" t="s">
        <v>46</v>
      </c>
      <c r="B382" s="6">
        <v>5103</v>
      </c>
      <c r="C382" s="6">
        <v>120</v>
      </c>
      <c r="D382" s="6" t="s">
        <v>47</v>
      </c>
      <c r="E382" t="str">
        <f t="shared" si="19"/>
        <v>PMC</v>
      </c>
      <c r="F382" t="str">
        <f t="shared" si="21"/>
        <v>20,5%</v>
      </c>
      <c r="G382" s="8" t="s">
        <v>27</v>
      </c>
      <c r="H382" s="9">
        <v>177.13</v>
      </c>
    </row>
    <row r="383" spans="1:8" hidden="1" x14ac:dyDescent="0.25">
      <c r="A383" s="6" t="s">
        <v>48</v>
      </c>
      <c r="B383" s="6">
        <v>138</v>
      </c>
      <c r="C383" s="6">
        <v>25</v>
      </c>
      <c r="D383" s="6" t="s">
        <v>49</v>
      </c>
      <c r="E383" t="str">
        <f t="shared" si="19"/>
        <v>PMC</v>
      </c>
      <c r="F383" t="str">
        <f t="shared" si="21"/>
        <v>20,5%</v>
      </c>
      <c r="G383" s="8" t="s">
        <v>27</v>
      </c>
      <c r="H383" s="9">
        <v>153.63999999999999</v>
      </c>
    </row>
    <row r="384" spans="1:8" hidden="1" x14ac:dyDescent="0.25">
      <c r="A384" s="6" t="s">
        <v>50</v>
      </c>
      <c r="B384" s="6">
        <v>136</v>
      </c>
      <c r="C384" s="6">
        <v>50</v>
      </c>
      <c r="D384" s="6" t="s">
        <v>51</v>
      </c>
      <c r="E384" t="str">
        <f t="shared" si="19"/>
        <v>PMC</v>
      </c>
      <c r="F384" t="str">
        <f t="shared" si="21"/>
        <v>20,5%</v>
      </c>
      <c r="G384" s="8" t="s">
        <v>27</v>
      </c>
      <c r="H384" s="9">
        <v>31.43</v>
      </c>
    </row>
    <row r="385" spans="1:8" hidden="1" x14ac:dyDescent="0.25">
      <c r="A385" s="6" t="s">
        <v>52</v>
      </c>
      <c r="B385" s="6">
        <v>137</v>
      </c>
      <c r="C385" s="6">
        <v>30</v>
      </c>
      <c r="D385" s="6" t="s">
        <v>53</v>
      </c>
      <c r="E385" t="str">
        <f t="shared" si="19"/>
        <v>PMC</v>
      </c>
      <c r="F385" t="str">
        <f t="shared" si="21"/>
        <v>20,5%</v>
      </c>
      <c r="G385" s="8" t="s">
        <v>27</v>
      </c>
      <c r="H385" s="9">
        <v>45.03</v>
      </c>
    </row>
    <row r="386" spans="1:8" hidden="1" x14ac:dyDescent="0.25">
      <c r="A386" s="6" t="s">
        <v>54</v>
      </c>
      <c r="B386" s="6">
        <v>205</v>
      </c>
      <c r="C386" s="6">
        <v>70</v>
      </c>
      <c r="D386" s="6" t="s">
        <v>55</v>
      </c>
      <c r="E386" t="str">
        <f t="shared" ref="E386:E451" si="22">LEFT(G386,3)</f>
        <v>PMC</v>
      </c>
      <c r="F386" t="str">
        <f t="shared" si="21"/>
        <v>20,5%</v>
      </c>
      <c r="G386" s="8" t="s">
        <v>27</v>
      </c>
      <c r="H386" s="9">
        <v>166.72</v>
      </c>
    </row>
    <row r="387" spans="1:8" hidden="1" x14ac:dyDescent="0.25">
      <c r="A387" s="6" t="s">
        <v>56</v>
      </c>
      <c r="B387" s="6">
        <v>207</v>
      </c>
      <c r="C387" s="6">
        <v>70</v>
      </c>
      <c r="D387" s="6" t="s">
        <v>57</v>
      </c>
      <c r="E387" t="str">
        <f t="shared" si="22"/>
        <v>PMC</v>
      </c>
      <c r="F387" t="str">
        <f t="shared" si="21"/>
        <v>20,5%</v>
      </c>
      <c r="G387" s="8" t="s">
        <v>27</v>
      </c>
      <c r="H387" s="9">
        <v>339.83</v>
      </c>
    </row>
    <row r="388" spans="1:8" hidden="1" x14ac:dyDescent="0.25">
      <c r="A388" s="6" t="s">
        <v>58</v>
      </c>
      <c r="B388" s="6">
        <v>130</v>
      </c>
      <c r="C388" s="6">
        <v>25</v>
      </c>
      <c r="D388" s="6" t="s">
        <v>59</v>
      </c>
      <c r="E388" t="str">
        <f t="shared" si="22"/>
        <v>PMC</v>
      </c>
      <c r="F388" t="str">
        <f t="shared" si="21"/>
        <v>20,5%</v>
      </c>
      <c r="G388" s="8" t="s">
        <v>27</v>
      </c>
      <c r="H388" s="9">
        <v>428.22</v>
      </c>
    </row>
    <row r="389" spans="1:8" hidden="1" x14ac:dyDescent="0.25">
      <c r="A389" s="6" t="s">
        <v>60</v>
      </c>
      <c r="B389" s="6">
        <v>62</v>
      </c>
      <c r="C389" s="6">
        <v>50</v>
      </c>
      <c r="D389" s="6" t="s">
        <v>61</v>
      </c>
      <c r="E389" t="str">
        <f t="shared" si="22"/>
        <v>PMC</v>
      </c>
      <c r="F389" t="str">
        <f t="shared" si="21"/>
        <v>20,5%</v>
      </c>
      <c r="G389" s="8" t="s">
        <v>27</v>
      </c>
      <c r="H389" s="9">
        <v>118.92</v>
      </c>
    </row>
    <row r="390" spans="1:8" hidden="1" x14ac:dyDescent="0.25">
      <c r="A390" s="6" t="s">
        <v>62</v>
      </c>
      <c r="B390" s="6">
        <v>196</v>
      </c>
      <c r="C390" s="6">
        <v>100</v>
      </c>
      <c r="D390" s="6" t="s">
        <v>63</v>
      </c>
      <c r="E390" t="str">
        <f t="shared" si="22"/>
        <v>PMC</v>
      </c>
      <c r="F390" t="str">
        <f t="shared" si="21"/>
        <v>20,5%</v>
      </c>
      <c r="G390" s="8" t="s">
        <v>27</v>
      </c>
      <c r="H390" s="9">
        <v>58.54</v>
      </c>
    </row>
    <row r="391" spans="1:8" hidden="1" x14ac:dyDescent="0.25">
      <c r="A391" s="6" t="s">
        <v>64</v>
      </c>
      <c r="B391" s="6">
        <v>140</v>
      </c>
      <c r="C391" s="6">
        <v>60</v>
      </c>
      <c r="D391" s="6" t="s">
        <v>65</v>
      </c>
      <c r="E391" t="str">
        <f t="shared" si="22"/>
        <v>PMC</v>
      </c>
      <c r="F391" t="str">
        <f t="shared" si="21"/>
        <v>20,5%</v>
      </c>
      <c r="G391" s="8" t="s">
        <v>27</v>
      </c>
      <c r="H391" s="9">
        <v>52.16</v>
      </c>
    </row>
    <row r="392" spans="1:8" hidden="1" x14ac:dyDescent="0.25">
      <c r="A392" s="6" t="s">
        <v>36</v>
      </c>
      <c r="B392" s="6">
        <v>177</v>
      </c>
      <c r="C392" s="6">
        <v>12</v>
      </c>
      <c r="D392" s="6" t="s">
        <v>37</v>
      </c>
      <c r="E392" t="str">
        <f t="shared" si="22"/>
        <v>PMC</v>
      </c>
      <c r="F392" t="str">
        <f t="shared" ref="F392:F421" si="23">RIGHT(G392,3)</f>
        <v>21%</v>
      </c>
      <c r="G392" s="8" t="s">
        <v>28</v>
      </c>
      <c r="H392" s="9">
        <v>622.22</v>
      </c>
    </row>
    <row r="393" spans="1:8" hidden="1" x14ac:dyDescent="0.25">
      <c r="A393" s="6" t="s">
        <v>38</v>
      </c>
      <c r="B393" s="6">
        <v>133</v>
      </c>
      <c r="C393" s="6">
        <v>60</v>
      </c>
      <c r="D393" s="6" t="s">
        <v>39</v>
      </c>
      <c r="E393" t="str">
        <f t="shared" si="22"/>
        <v>PMC</v>
      </c>
      <c r="F393" t="str">
        <f t="shared" si="23"/>
        <v>21%</v>
      </c>
      <c r="G393" s="8" t="s">
        <v>28</v>
      </c>
      <c r="H393" s="9">
        <v>69.11</v>
      </c>
    </row>
    <row r="394" spans="1:8" hidden="1" x14ac:dyDescent="0.25">
      <c r="A394" s="6" t="s">
        <v>40</v>
      </c>
      <c r="B394" s="6">
        <v>134</v>
      </c>
      <c r="C394" s="6">
        <v>25</v>
      </c>
      <c r="D394" s="6" t="s">
        <v>41</v>
      </c>
      <c r="E394" t="str">
        <f t="shared" si="22"/>
        <v>PMC</v>
      </c>
      <c r="F394" t="str">
        <f t="shared" si="23"/>
        <v>21%</v>
      </c>
      <c r="G394" s="8" t="s">
        <v>28</v>
      </c>
      <c r="H394" s="9">
        <v>172.86</v>
      </c>
    </row>
    <row r="395" spans="1:8" hidden="1" x14ac:dyDescent="0.25">
      <c r="A395" s="6" t="s">
        <v>42</v>
      </c>
      <c r="B395" s="6">
        <v>122</v>
      </c>
      <c r="C395" s="6">
        <v>24</v>
      </c>
      <c r="D395" s="6" t="s">
        <v>43</v>
      </c>
      <c r="E395" t="str">
        <f t="shared" si="22"/>
        <v>PMC</v>
      </c>
      <c r="F395" t="str">
        <f t="shared" si="23"/>
        <v>21%</v>
      </c>
      <c r="G395" s="8" t="s">
        <v>28</v>
      </c>
      <c r="H395" s="9">
        <v>109.62</v>
      </c>
    </row>
    <row r="396" spans="1:8" hidden="1" x14ac:dyDescent="0.25">
      <c r="A396" s="6" t="s">
        <v>44</v>
      </c>
      <c r="B396" s="6">
        <v>5102</v>
      </c>
      <c r="C396" s="6">
        <v>120</v>
      </c>
      <c r="D396" s="6" t="s">
        <v>45</v>
      </c>
      <c r="E396" t="str">
        <f t="shared" si="22"/>
        <v>PMC</v>
      </c>
      <c r="F396" t="str">
        <f t="shared" si="23"/>
        <v>21%</v>
      </c>
      <c r="G396" s="8" t="s">
        <v>28</v>
      </c>
      <c r="H396" s="9">
        <v>89.13</v>
      </c>
    </row>
    <row r="397" spans="1:8" hidden="1" x14ac:dyDescent="0.25">
      <c r="A397" s="6" t="s">
        <v>46</v>
      </c>
      <c r="B397" s="6">
        <v>5103</v>
      </c>
      <c r="C397" s="6">
        <v>120</v>
      </c>
      <c r="D397" s="6" t="s">
        <v>47</v>
      </c>
      <c r="E397" t="str">
        <f t="shared" si="22"/>
        <v>PMC</v>
      </c>
      <c r="F397" t="str">
        <f t="shared" si="23"/>
        <v>21%</v>
      </c>
      <c r="G397" s="8" t="s">
        <v>28</v>
      </c>
      <c r="H397" s="9">
        <v>178.25</v>
      </c>
    </row>
    <row r="398" spans="1:8" hidden="1" x14ac:dyDescent="0.25">
      <c r="A398" s="6" t="s">
        <v>48</v>
      </c>
      <c r="B398" s="6">
        <v>138</v>
      </c>
      <c r="C398" s="6">
        <v>25</v>
      </c>
      <c r="D398" s="6" t="s">
        <v>49</v>
      </c>
      <c r="E398" t="str">
        <f t="shared" si="22"/>
        <v>PMC</v>
      </c>
      <c r="F398" t="str">
        <f t="shared" si="23"/>
        <v>21%</v>
      </c>
      <c r="G398" s="8" t="s">
        <v>28</v>
      </c>
      <c r="H398" s="9">
        <v>154.6</v>
      </c>
    </row>
    <row r="399" spans="1:8" hidden="1" x14ac:dyDescent="0.25">
      <c r="A399" s="6" t="s">
        <v>50</v>
      </c>
      <c r="B399" s="6">
        <v>136</v>
      </c>
      <c r="C399" s="6">
        <v>50</v>
      </c>
      <c r="D399" s="6" t="s">
        <v>51</v>
      </c>
      <c r="E399" t="str">
        <f t="shared" si="22"/>
        <v>PMC</v>
      </c>
      <c r="F399" t="str">
        <f t="shared" si="23"/>
        <v>21%</v>
      </c>
      <c r="G399" s="8" t="s">
        <v>28</v>
      </c>
      <c r="H399" s="9">
        <v>31.63</v>
      </c>
    </row>
    <row r="400" spans="1:8" hidden="1" x14ac:dyDescent="0.25">
      <c r="A400" s="6" t="s">
        <v>52</v>
      </c>
      <c r="B400" s="6">
        <v>137</v>
      </c>
      <c r="C400" s="6">
        <v>30</v>
      </c>
      <c r="D400" s="6" t="s">
        <v>53</v>
      </c>
      <c r="E400" t="str">
        <f t="shared" si="22"/>
        <v>PMC</v>
      </c>
      <c r="F400" t="str">
        <f t="shared" si="23"/>
        <v>21%</v>
      </c>
      <c r="G400" s="8" t="s">
        <v>28</v>
      </c>
      <c r="H400" s="9">
        <v>45.31</v>
      </c>
    </row>
    <row r="401" spans="1:8" hidden="1" x14ac:dyDescent="0.25">
      <c r="A401" s="6" t="s">
        <v>54</v>
      </c>
      <c r="B401" s="6">
        <v>205</v>
      </c>
      <c r="C401" s="6">
        <v>70</v>
      </c>
      <c r="D401" s="6" t="s">
        <v>55</v>
      </c>
      <c r="E401" t="str">
        <f t="shared" si="22"/>
        <v>PMC</v>
      </c>
      <c r="F401" t="str">
        <f t="shared" si="23"/>
        <v>21%</v>
      </c>
      <c r="G401" s="8" t="s">
        <v>28</v>
      </c>
      <c r="H401" s="9">
        <v>167.76</v>
      </c>
    </row>
    <row r="402" spans="1:8" hidden="1" x14ac:dyDescent="0.25">
      <c r="A402" s="6" t="s">
        <v>56</v>
      </c>
      <c r="B402" s="6">
        <v>207</v>
      </c>
      <c r="C402" s="6">
        <v>70</v>
      </c>
      <c r="D402" s="6" t="s">
        <v>57</v>
      </c>
      <c r="E402" t="str">
        <f t="shared" si="22"/>
        <v>PMC</v>
      </c>
      <c r="F402" t="str">
        <f t="shared" si="23"/>
        <v>21%</v>
      </c>
      <c r="G402" s="8" t="s">
        <v>28</v>
      </c>
      <c r="H402" s="9">
        <v>341.99</v>
      </c>
    </row>
    <row r="403" spans="1:8" hidden="1" x14ac:dyDescent="0.25">
      <c r="A403" s="6" t="s">
        <v>58</v>
      </c>
      <c r="B403" s="6">
        <v>130</v>
      </c>
      <c r="C403" s="6">
        <v>25</v>
      </c>
      <c r="D403" s="6" t="s">
        <v>59</v>
      </c>
      <c r="E403" t="str">
        <f t="shared" si="22"/>
        <v>PMC</v>
      </c>
      <c r="F403" t="str">
        <f t="shared" si="23"/>
        <v>21%</v>
      </c>
      <c r="G403" s="8" t="s">
        <v>28</v>
      </c>
      <c r="H403" s="9">
        <v>430.93</v>
      </c>
    </row>
    <row r="404" spans="1:8" hidden="1" x14ac:dyDescent="0.25">
      <c r="A404" s="6" t="s">
        <v>60</v>
      </c>
      <c r="B404" s="6">
        <v>62</v>
      </c>
      <c r="C404" s="6">
        <v>50</v>
      </c>
      <c r="D404" s="6" t="s">
        <v>61</v>
      </c>
      <c r="E404" t="str">
        <f t="shared" si="22"/>
        <v>PMC</v>
      </c>
      <c r="F404" t="str">
        <f t="shared" si="23"/>
        <v>21%</v>
      </c>
      <c r="G404" s="8" t="s">
        <v>28</v>
      </c>
      <c r="H404" s="9">
        <v>119.69</v>
      </c>
    </row>
    <row r="405" spans="1:8" hidden="1" x14ac:dyDescent="0.25">
      <c r="A405" s="6" t="s">
        <v>62</v>
      </c>
      <c r="B405" s="6">
        <v>196</v>
      </c>
      <c r="C405" s="6">
        <v>100</v>
      </c>
      <c r="D405" s="6" t="s">
        <v>63</v>
      </c>
      <c r="E405" t="str">
        <f t="shared" si="22"/>
        <v>PMC</v>
      </c>
      <c r="F405" t="str">
        <f t="shared" si="23"/>
        <v>21%</v>
      </c>
      <c r="G405" s="8" t="s">
        <v>28</v>
      </c>
      <c r="H405" s="9">
        <v>58.9</v>
      </c>
    </row>
    <row r="406" spans="1:8" hidden="1" x14ac:dyDescent="0.25">
      <c r="A406" s="6" t="s">
        <v>64</v>
      </c>
      <c r="B406" s="6">
        <v>140</v>
      </c>
      <c r="C406" s="6">
        <v>60</v>
      </c>
      <c r="D406" s="6" t="s">
        <v>65</v>
      </c>
      <c r="E406" t="str">
        <f t="shared" si="22"/>
        <v>PMC</v>
      </c>
      <c r="F406" t="str">
        <f t="shared" si="23"/>
        <v>21%</v>
      </c>
      <c r="G406" s="8" t="s">
        <v>28</v>
      </c>
      <c r="H406" s="9">
        <v>52.49</v>
      </c>
    </row>
    <row r="407" spans="1:8" hidden="1" x14ac:dyDescent="0.25">
      <c r="A407" s="6" t="s">
        <v>36</v>
      </c>
      <c r="B407" s="6">
        <v>177</v>
      </c>
      <c r="C407" s="6">
        <v>12</v>
      </c>
      <c r="D407" s="6" t="s">
        <v>37</v>
      </c>
      <c r="E407" t="str">
        <f t="shared" si="22"/>
        <v>PMC</v>
      </c>
      <c r="F407" t="str">
        <f t="shared" si="23"/>
        <v>22%</v>
      </c>
      <c r="G407" s="8" t="s">
        <v>29</v>
      </c>
      <c r="H407" s="9">
        <v>630.19000000000005</v>
      </c>
    </row>
    <row r="408" spans="1:8" hidden="1" x14ac:dyDescent="0.25">
      <c r="A408" s="6" t="s">
        <v>38</v>
      </c>
      <c r="B408" s="6">
        <v>133</v>
      </c>
      <c r="C408" s="6">
        <v>60</v>
      </c>
      <c r="D408" s="6" t="s">
        <v>39</v>
      </c>
      <c r="E408" t="str">
        <f t="shared" si="22"/>
        <v>PMC</v>
      </c>
      <c r="F408" t="str">
        <f t="shared" si="23"/>
        <v>22%</v>
      </c>
      <c r="G408" s="8" t="s">
        <v>29</v>
      </c>
      <c r="H408" s="9">
        <v>70</v>
      </c>
    </row>
    <row r="409" spans="1:8" hidden="1" x14ac:dyDescent="0.25">
      <c r="A409" s="6" t="s">
        <v>40</v>
      </c>
      <c r="B409" s="6">
        <v>134</v>
      </c>
      <c r="C409" s="6">
        <v>25</v>
      </c>
      <c r="D409" s="6" t="s">
        <v>41</v>
      </c>
      <c r="E409" t="str">
        <f t="shared" si="22"/>
        <v>PMC</v>
      </c>
      <c r="F409" t="str">
        <f t="shared" si="23"/>
        <v>22%</v>
      </c>
      <c r="G409" s="8" t="s">
        <v>29</v>
      </c>
      <c r="H409" s="9">
        <v>175.07</v>
      </c>
    </row>
    <row r="410" spans="1:8" hidden="1" x14ac:dyDescent="0.25">
      <c r="A410" s="6" t="s">
        <v>42</v>
      </c>
      <c r="B410" s="6">
        <v>122</v>
      </c>
      <c r="C410" s="6">
        <v>24</v>
      </c>
      <c r="D410" s="6" t="s">
        <v>43</v>
      </c>
      <c r="E410" t="str">
        <f t="shared" si="22"/>
        <v>PMC</v>
      </c>
      <c r="F410" t="str">
        <f t="shared" si="23"/>
        <v>22%</v>
      </c>
      <c r="G410" s="8" t="s">
        <v>29</v>
      </c>
      <c r="H410" s="9">
        <v>111.03</v>
      </c>
    </row>
    <row r="411" spans="1:8" hidden="1" x14ac:dyDescent="0.25">
      <c r="A411" s="6" t="s">
        <v>44</v>
      </c>
      <c r="B411" s="6">
        <v>5102</v>
      </c>
      <c r="C411" s="6">
        <v>120</v>
      </c>
      <c r="D411" s="6" t="s">
        <v>45</v>
      </c>
      <c r="E411" t="str">
        <f t="shared" si="22"/>
        <v>PMC</v>
      </c>
      <c r="F411" t="str">
        <f t="shared" si="23"/>
        <v>22%</v>
      </c>
      <c r="G411" s="8" t="s">
        <v>29</v>
      </c>
      <c r="H411" s="9">
        <v>90.27</v>
      </c>
    </row>
    <row r="412" spans="1:8" hidden="1" x14ac:dyDescent="0.25">
      <c r="A412" s="6" t="s">
        <v>46</v>
      </c>
      <c r="B412" s="6">
        <v>5103</v>
      </c>
      <c r="C412" s="6">
        <v>120</v>
      </c>
      <c r="D412" s="6" t="s">
        <v>47</v>
      </c>
      <c r="E412" t="str">
        <f t="shared" si="22"/>
        <v>PMC</v>
      </c>
      <c r="F412" t="str">
        <f t="shared" si="23"/>
        <v>22%</v>
      </c>
      <c r="G412" s="8" t="s">
        <v>29</v>
      </c>
      <c r="H412" s="9">
        <v>180.53</v>
      </c>
    </row>
    <row r="413" spans="1:8" hidden="1" x14ac:dyDescent="0.25">
      <c r="A413" s="6" t="s">
        <v>48</v>
      </c>
      <c r="B413" s="6">
        <v>138</v>
      </c>
      <c r="C413" s="6">
        <v>25</v>
      </c>
      <c r="D413" s="6" t="s">
        <v>49</v>
      </c>
      <c r="E413" t="str">
        <f t="shared" si="22"/>
        <v>PMC</v>
      </c>
      <c r="F413" t="str">
        <f t="shared" si="23"/>
        <v>22%</v>
      </c>
      <c r="G413" s="8" t="s">
        <v>29</v>
      </c>
      <c r="H413" s="9">
        <v>156.59</v>
      </c>
    </row>
    <row r="414" spans="1:8" hidden="1" x14ac:dyDescent="0.25">
      <c r="A414" s="6" t="s">
        <v>50</v>
      </c>
      <c r="B414" s="6">
        <v>136</v>
      </c>
      <c r="C414" s="6">
        <v>50</v>
      </c>
      <c r="D414" s="6" t="s">
        <v>51</v>
      </c>
      <c r="E414" t="str">
        <f t="shared" si="22"/>
        <v>PMC</v>
      </c>
      <c r="F414" t="str">
        <f t="shared" si="23"/>
        <v>22%</v>
      </c>
      <c r="G414" s="8" t="s">
        <v>29</v>
      </c>
      <c r="H414" s="9">
        <v>32.03</v>
      </c>
    </row>
    <row r="415" spans="1:8" hidden="1" x14ac:dyDescent="0.25">
      <c r="A415" s="6" t="s">
        <v>52</v>
      </c>
      <c r="B415" s="6">
        <v>137</v>
      </c>
      <c r="C415" s="6">
        <v>30</v>
      </c>
      <c r="D415" s="6" t="s">
        <v>53</v>
      </c>
      <c r="E415" t="str">
        <f t="shared" si="22"/>
        <v>PMC</v>
      </c>
      <c r="F415" t="str">
        <f t="shared" si="23"/>
        <v>22%</v>
      </c>
      <c r="G415" s="8" t="s">
        <v>29</v>
      </c>
      <c r="H415" s="9">
        <v>45.9</v>
      </c>
    </row>
    <row r="416" spans="1:8" hidden="1" x14ac:dyDescent="0.25">
      <c r="A416" s="6" t="s">
        <v>54</v>
      </c>
      <c r="B416" s="6">
        <v>205</v>
      </c>
      <c r="C416" s="6">
        <v>70</v>
      </c>
      <c r="D416" s="6" t="s">
        <v>55</v>
      </c>
      <c r="E416" t="str">
        <f t="shared" si="22"/>
        <v>PMC</v>
      </c>
      <c r="F416" t="str">
        <f t="shared" si="23"/>
        <v>22%</v>
      </c>
      <c r="G416" s="8" t="s">
        <v>29</v>
      </c>
      <c r="H416" s="9">
        <v>169.92</v>
      </c>
    </row>
    <row r="417" spans="1:8" hidden="1" x14ac:dyDescent="0.25">
      <c r="A417" s="6" t="s">
        <v>56</v>
      </c>
      <c r="B417" s="6">
        <v>207</v>
      </c>
      <c r="C417" s="6">
        <v>70</v>
      </c>
      <c r="D417" s="6" t="s">
        <v>57</v>
      </c>
      <c r="E417" t="str">
        <f t="shared" si="22"/>
        <v>PMC</v>
      </c>
      <c r="F417" t="str">
        <f t="shared" si="23"/>
        <v>22%</v>
      </c>
      <c r="G417" s="8" t="s">
        <v>29</v>
      </c>
      <c r="H417" s="9">
        <v>346.38</v>
      </c>
    </row>
    <row r="418" spans="1:8" hidden="1" x14ac:dyDescent="0.25">
      <c r="A418" s="6" t="s">
        <v>58</v>
      </c>
      <c r="B418" s="6">
        <v>130</v>
      </c>
      <c r="C418" s="6">
        <v>25</v>
      </c>
      <c r="D418" s="6" t="s">
        <v>59</v>
      </c>
      <c r="E418" t="str">
        <f t="shared" si="22"/>
        <v>PMC</v>
      </c>
      <c r="F418" t="str">
        <f t="shared" si="23"/>
        <v>22%</v>
      </c>
      <c r="G418" s="8" t="s">
        <v>29</v>
      </c>
      <c r="H418" s="9">
        <v>436.46</v>
      </c>
    </row>
    <row r="419" spans="1:8" hidden="1" x14ac:dyDescent="0.25">
      <c r="A419" s="6" t="s">
        <v>60</v>
      </c>
      <c r="B419" s="6">
        <v>62</v>
      </c>
      <c r="C419" s="6">
        <v>50</v>
      </c>
      <c r="D419" s="6" t="s">
        <v>61</v>
      </c>
      <c r="E419" t="str">
        <f t="shared" si="22"/>
        <v>PMC</v>
      </c>
      <c r="F419" t="str">
        <f t="shared" si="23"/>
        <v>22%</v>
      </c>
      <c r="G419" s="8" t="s">
        <v>29</v>
      </c>
      <c r="H419" s="9">
        <v>121.21</v>
      </c>
    </row>
    <row r="420" spans="1:8" hidden="1" x14ac:dyDescent="0.25">
      <c r="A420" s="6" t="s">
        <v>62</v>
      </c>
      <c r="B420" s="6">
        <v>196</v>
      </c>
      <c r="C420" s="6">
        <v>100</v>
      </c>
      <c r="D420" s="6" t="s">
        <v>63</v>
      </c>
      <c r="E420" t="str">
        <f t="shared" si="22"/>
        <v>PMC</v>
      </c>
      <c r="F420" t="str">
        <f t="shared" si="23"/>
        <v>22%</v>
      </c>
      <c r="G420" s="8" t="s">
        <v>29</v>
      </c>
      <c r="H420" s="9">
        <v>59.65</v>
      </c>
    </row>
    <row r="421" spans="1:8" hidden="1" x14ac:dyDescent="0.25">
      <c r="A421" s="6" t="s">
        <v>64</v>
      </c>
      <c r="B421" s="6">
        <v>140</v>
      </c>
      <c r="C421" s="6">
        <v>60</v>
      </c>
      <c r="D421" s="6" t="s">
        <v>65</v>
      </c>
      <c r="E421" t="str">
        <f t="shared" si="22"/>
        <v>PMC</v>
      </c>
      <c r="F421" t="str">
        <f t="shared" si="23"/>
        <v>22%</v>
      </c>
      <c r="G421" s="8" t="s">
        <v>29</v>
      </c>
      <c r="H421" s="9">
        <v>53.16</v>
      </c>
    </row>
    <row r="422" spans="1:8" hidden="1" x14ac:dyDescent="0.25">
      <c r="A422" s="6" t="s">
        <v>36</v>
      </c>
      <c r="B422" s="6">
        <v>177</v>
      </c>
      <c r="C422" s="6">
        <v>12</v>
      </c>
      <c r="D422" s="6" t="s">
        <v>37</v>
      </c>
      <c r="E422" t="str">
        <f t="shared" si="22"/>
        <v>PMC</v>
      </c>
      <c r="F422" t="str">
        <f t="shared" ref="F422:F436" si="24">RIGHT(G422,5)</f>
        <v>22,5%</v>
      </c>
      <c r="G422" s="8" t="s">
        <v>30</v>
      </c>
      <c r="H422" s="9">
        <v>634.26</v>
      </c>
    </row>
    <row r="423" spans="1:8" hidden="1" x14ac:dyDescent="0.25">
      <c r="A423" s="6" t="s">
        <v>38</v>
      </c>
      <c r="B423" s="6">
        <v>133</v>
      </c>
      <c r="C423" s="6">
        <v>60</v>
      </c>
      <c r="D423" s="6" t="s">
        <v>39</v>
      </c>
      <c r="E423" t="str">
        <f t="shared" si="22"/>
        <v>PMC</v>
      </c>
      <c r="F423" t="str">
        <f t="shared" si="24"/>
        <v>22,5%</v>
      </c>
      <c r="G423" s="8" t="s">
        <v>30</v>
      </c>
      <c r="H423" s="9">
        <v>70.45</v>
      </c>
    </row>
    <row r="424" spans="1:8" hidden="1" x14ac:dyDescent="0.25">
      <c r="A424" s="6" t="s">
        <v>40</v>
      </c>
      <c r="B424" s="6">
        <v>134</v>
      </c>
      <c r="C424" s="6">
        <v>25</v>
      </c>
      <c r="D424" s="6" t="s">
        <v>41</v>
      </c>
      <c r="E424" t="str">
        <f t="shared" si="22"/>
        <v>PMC</v>
      </c>
      <c r="F424" t="str">
        <f t="shared" si="24"/>
        <v>22,5%</v>
      </c>
      <c r="G424" s="8" t="s">
        <v>30</v>
      </c>
      <c r="H424" s="9">
        <v>176.2</v>
      </c>
    </row>
    <row r="425" spans="1:8" hidden="1" x14ac:dyDescent="0.25">
      <c r="A425" s="6" t="s">
        <v>42</v>
      </c>
      <c r="B425" s="6">
        <v>122</v>
      </c>
      <c r="C425" s="6">
        <v>24</v>
      </c>
      <c r="D425" s="6" t="s">
        <v>43</v>
      </c>
      <c r="E425" t="str">
        <f t="shared" si="22"/>
        <v>PMC</v>
      </c>
      <c r="F425" t="str">
        <f t="shared" si="24"/>
        <v>22,5%</v>
      </c>
      <c r="G425" s="8" t="s">
        <v>30</v>
      </c>
      <c r="H425" s="9">
        <v>111.74</v>
      </c>
    </row>
    <row r="426" spans="1:8" hidden="1" x14ac:dyDescent="0.25">
      <c r="A426" s="6" t="s">
        <v>44</v>
      </c>
      <c r="B426" s="6">
        <v>5102</v>
      </c>
      <c r="C426" s="6">
        <v>120</v>
      </c>
      <c r="D426" s="6" t="s">
        <v>45</v>
      </c>
      <c r="E426" t="str">
        <f t="shared" si="22"/>
        <v>PMC</v>
      </c>
      <c r="F426" t="str">
        <f t="shared" si="24"/>
        <v>22,5%</v>
      </c>
      <c r="G426" s="8" t="s">
        <v>30</v>
      </c>
      <c r="H426" s="9">
        <v>90.84</v>
      </c>
    </row>
    <row r="427" spans="1:8" hidden="1" x14ac:dyDescent="0.25">
      <c r="A427" s="6" t="s">
        <v>46</v>
      </c>
      <c r="B427" s="6">
        <v>5103</v>
      </c>
      <c r="C427" s="6">
        <v>120</v>
      </c>
      <c r="D427" s="6" t="s">
        <v>47</v>
      </c>
      <c r="E427" t="str">
        <f t="shared" si="22"/>
        <v>PMC</v>
      </c>
      <c r="F427" t="str">
        <f t="shared" si="24"/>
        <v>22,5%</v>
      </c>
      <c r="G427" s="8" t="s">
        <v>30</v>
      </c>
      <c r="H427" s="9">
        <v>181.7</v>
      </c>
    </row>
    <row r="428" spans="1:8" hidden="1" x14ac:dyDescent="0.25">
      <c r="A428" s="6" t="s">
        <v>48</v>
      </c>
      <c r="B428" s="6">
        <v>138</v>
      </c>
      <c r="C428" s="6">
        <v>25</v>
      </c>
      <c r="D428" s="6" t="s">
        <v>49</v>
      </c>
      <c r="E428" t="str">
        <f t="shared" si="22"/>
        <v>PMC</v>
      </c>
      <c r="F428" t="str">
        <f t="shared" si="24"/>
        <v>22,5%</v>
      </c>
      <c r="G428" s="8" t="s">
        <v>30</v>
      </c>
      <c r="H428" s="9">
        <v>157.6</v>
      </c>
    </row>
    <row r="429" spans="1:8" hidden="1" x14ac:dyDescent="0.25">
      <c r="A429" s="6" t="s">
        <v>50</v>
      </c>
      <c r="B429" s="6">
        <v>136</v>
      </c>
      <c r="C429" s="6">
        <v>50</v>
      </c>
      <c r="D429" s="6" t="s">
        <v>51</v>
      </c>
      <c r="E429" t="str">
        <f t="shared" si="22"/>
        <v>PMC</v>
      </c>
      <c r="F429" t="str">
        <f t="shared" si="24"/>
        <v>22,5%</v>
      </c>
      <c r="G429" s="8" t="s">
        <v>30</v>
      </c>
      <c r="H429" s="9">
        <v>32.25</v>
      </c>
    </row>
    <row r="430" spans="1:8" hidden="1" x14ac:dyDescent="0.25">
      <c r="A430" s="6" t="s">
        <v>52</v>
      </c>
      <c r="B430" s="6">
        <v>137</v>
      </c>
      <c r="C430" s="6">
        <v>30</v>
      </c>
      <c r="D430" s="6" t="s">
        <v>53</v>
      </c>
      <c r="E430" t="str">
        <f t="shared" si="22"/>
        <v>PMC</v>
      </c>
      <c r="F430" t="str">
        <f t="shared" si="24"/>
        <v>22,5%</v>
      </c>
      <c r="G430" s="8" t="s">
        <v>30</v>
      </c>
      <c r="H430" s="9">
        <v>46.2</v>
      </c>
    </row>
    <row r="431" spans="1:8" hidden="1" x14ac:dyDescent="0.25">
      <c r="A431" s="6" t="s">
        <v>54</v>
      </c>
      <c r="B431" s="6">
        <v>205</v>
      </c>
      <c r="C431" s="6">
        <v>70</v>
      </c>
      <c r="D431" s="6" t="s">
        <v>55</v>
      </c>
      <c r="E431" t="str">
        <f t="shared" si="22"/>
        <v>PMC</v>
      </c>
      <c r="F431" t="str">
        <f t="shared" si="24"/>
        <v>22,5%</v>
      </c>
      <c r="G431" s="8" t="s">
        <v>30</v>
      </c>
      <c r="H431" s="9">
        <v>171.01</v>
      </c>
    </row>
    <row r="432" spans="1:8" hidden="1" x14ac:dyDescent="0.25">
      <c r="A432" s="6" t="s">
        <v>56</v>
      </c>
      <c r="B432" s="6">
        <v>207</v>
      </c>
      <c r="C432" s="6">
        <v>70</v>
      </c>
      <c r="D432" s="6" t="s">
        <v>57</v>
      </c>
      <c r="E432" t="str">
        <f t="shared" si="22"/>
        <v>PMC</v>
      </c>
      <c r="F432" t="str">
        <f t="shared" si="24"/>
        <v>22,5%</v>
      </c>
      <c r="G432" s="8" t="s">
        <v>30</v>
      </c>
      <c r="H432" s="9">
        <v>348.61</v>
      </c>
    </row>
    <row r="433" spans="1:8" hidden="1" x14ac:dyDescent="0.25">
      <c r="A433" s="6" t="s">
        <v>58</v>
      </c>
      <c r="B433" s="6">
        <v>130</v>
      </c>
      <c r="C433" s="6">
        <v>25</v>
      </c>
      <c r="D433" s="6" t="s">
        <v>59</v>
      </c>
      <c r="E433" t="str">
        <f t="shared" si="22"/>
        <v>PMC</v>
      </c>
      <c r="F433" t="str">
        <f t="shared" si="24"/>
        <v>22,5%</v>
      </c>
      <c r="G433" s="8" t="s">
        <v>30</v>
      </c>
      <c r="H433" s="9">
        <v>439.28</v>
      </c>
    </row>
    <row r="434" spans="1:8" hidden="1" x14ac:dyDescent="0.25">
      <c r="A434" s="6" t="s">
        <v>60</v>
      </c>
      <c r="B434" s="6">
        <v>62</v>
      </c>
      <c r="C434" s="6">
        <v>50</v>
      </c>
      <c r="D434" s="6" t="s">
        <v>61</v>
      </c>
      <c r="E434" t="str">
        <f t="shared" si="22"/>
        <v>PMC</v>
      </c>
      <c r="F434" t="str">
        <f t="shared" si="24"/>
        <v>22,5%</v>
      </c>
      <c r="G434" s="8" t="s">
        <v>30</v>
      </c>
      <c r="H434" s="9">
        <v>121.99</v>
      </c>
    </row>
    <row r="435" spans="1:8" hidden="1" x14ac:dyDescent="0.25">
      <c r="A435" s="6" t="s">
        <v>62</v>
      </c>
      <c r="B435" s="6">
        <v>196</v>
      </c>
      <c r="C435" s="6">
        <v>100</v>
      </c>
      <c r="D435" s="6" t="s">
        <v>63</v>
      </c>
      <c r="E435" t="str">
        <f t="shared" si="22"/>
        <v>PMC</v>
      </c>
      <c r="F435" t="str">
        <f t="shared" si="24"/>
        <v>22,5%</v>
      </c>
      <c r="G435" s="8" t="s">
        <v>30</v>
      </c>
      <c r="H435" s="9">
        <v>60.04</v>
      </c>
    </row>
    <row r="436" spans="1:8" hidden="1" x14ac:dyDescent="0.25">
      <c r="A436" s="6" t="s">
        <v>64</v>
      </c>
      <c r="B436" s="6">
        <v>140</v>
      </c>
      <c r="C436" s="6">
        <v>60</v>
      </c>
      <c r="D436" s="6" t="s">
        <v>65</v>
      </c>
      <c r="E436" t="str">
        <f t="shared" si="22"/>
        <v>PMC</v>
      </c>
      <c r="F436" t="str">
        <f t="shared" si="24"/>
        <v>22,5%</v>
      </c>
      <c r="G436" s="8" t="s">
        <v>30</v>
      </c>
      <c r="H436" s="9">
        <v>53.5</v>
      </c>
    </row>
    <row r="437" spans="1:8" hidden="1" x14ac:dyDescent="0.25">
      <c r="A437" s="6" t="s">
        <v>36</v>
      </c>
      <c r="B437" s="6">
        <v>177</v>
      </c>
      <c r="C437" s="6">
        <v>12</v>
      </c>
      <c r="D437" s="6" t="s">
        <v>37</v>
      </c>
      <c r="E437" t="str">
        <f t="shared" si="22"/>
        <v>PMC</v>
      </c>
      <c r="F437" t="str">
        <f t="shared" ref="F437:F451" si="25">RIGHT(G437,3)</f>
        <v>23%</v>
      </c>
      <c r="G437" s="8" t="s">
        <v>31</v>
      </c>
      <c r="H437" s="9">
        <v>638.38</v>
      </c>
    </row>
    <row r="438" spans="1:8" hidden="1" x14ac:dyDescent="0.25">
      <c r="A438" s="6" t="s">
        <v>38</v>
      </c>
      <c r="B438" s="6">
        <v>133</v>
      </c>
      <c r="C438" s="6">
        <v>60</v>
      </c>
      <c r="D438" s="6" t="s">
        <v>39</v>
      </c>
      <c r="E438" t="str">
        <f t="shared" si="22"/>
        <v>PMC</v>
      </c>
      <c r="F438" t="str">
        <f t="shared" si="25"/>
        <v>23%</v>
      </c>
      <c r="G438" s="8" t="s">
        <v>31</v>
      </c>
      <c r="H438" s="9">
        <v>70.91</v>
      </c>
    </row>
    <row r="439" spans="1:8" hidden="1" x14ac:dyDescent="0.25">
      <c r="A439" s="6" t="s">
        <v>40</v>
      </c>
      <c r="B439" s="6">
        <v>134</v>
      </c>
      <c r="C439" s="6">
        <v>25</v>
      </c>
      <c r="D439" s="6" t="s">
        <v>41</v>
      </c>
      <c r="E439" t="str">
        <f t="shared" si="22"/>
        <v>PMC</v>
      </c>
      <c r="F439" t="str">
        <f t="shared" si="25"/>
        <v>23%</v>
      </c>
      <c r="G439" s="8" t="s">
        <v>31</v>
      </c>
      <c r="H439" s="9">
        <v>177.36</v>
      </c>
    </row>
    <row r="440" spans="1:8" hidden="1" x14ac:dyDescent="0.25">
      <c r="A440" s="6" t="s">
        <v>42</v>
      </c>
      <c r="B440" s="6">
        <v>122</v>
      </c>
      <c r="C440" s="6">
        <v>24</v>
      </c>
      <c r="D440" s="6" t="s">
        <v>43</v>
      </c>
      <c r="E440" t="str">
        <f t="shared" si="22"/>
        <v>PMC</v>
      </c>
      <c r="F440" t="str">
        <f t="shared" si="25"/>
        <v>23%</v>
      </c>
      <c r="G440" s="8" t="s">
        <v>31</v>
      </c>
      <c r="H440" s="9">
        <v>112.47</v>
      </c>
    </row>
    <row r="441" spans="1:8" hidden="1" x14ac:dyDescent="0.25">
      <c r="A441" s="6" t="s">
        <v>44</v>
      </c>
      <c r="B441" s="6">
        <v>5102</v>
      </c>
      <c r="C441" s="6">
        <v>120</v>
      </c>
      <c r="D441" s="6" t="s">
        <v>45</v>
      </c>
      <c r="E441" t="str">
        <f t="shared" si="22"/>
        <v>PMC</v>
      </c>
      <c r="F441" t="str">
        <f t="shared" si="25"/>
        <v>23%</v>
      </c>
      <c r="G441" s="8" t="s">
        <v>31</v>
      </c>
      <c r="H441" s="9">
        <v>91.43</v>
      </c>
    </row>
    <row r="442" spans="1:8" hidden="1" x14ac:dyDescent="0.25">
      <c r="A442" s="6" t="s">
        <v>46</v>
      </c>
      <c r="B442" s="6">
        <v>5103</v>
      </c>
      <c r="C442" s="6">
        <v>120</v>
      </c>
      <c r="D442" s="6" t="s">
        <v>47</v>
      </c>
      <c r="E442" t="str">
        <f t="shared" si="22"/>
        <v>PMC</v>
      </c>
      <c r="F442" t="str">
        <f t="shared" si="25"/>
        <v>23%</v>
      </c>
      <c r="G442" s="8" t="s">
        <v>31</v>
      </c>
      <c r="H442" s="9">
        <v>182.88</v>
      </c>
    </row>
    <row r="443" spans="1:8" hidden="1" x14ac:dyDescent="0.25">
      <c r="A443" s="6" t="s">
        <v>48</v>
      </c>
      <c r="B443" s="6">
        <v>138</v>
      </c>
      <c r="C443" s="6">
        <v>25</v>
      </c>
      <c r="D443" s="6" t="s">
        <v>49</v>
      </c>
      <c r="E443" t="str">
        <f t="shared" si="22"/>
        <v>PMC</v>
      </c>
      <c r="F443" t="str">
        <f t="shared" si="25"/>
        <v>23%</v>
      </c>
      <c r="G443" s="8" t="s">
        <v>31</v>
      </c>
      <c r="H443" s="9">
        <v>158.63</v>
      </c>
    </row>
    <row r="444" spans="1:8" hidden="1" x14ac:dyDescent="0.25">
      <c r="A444" s="6" t="s">
        <v>50</v>
      </c>
      <c r="B444" s="6">
        <v>136</v>
      </c>
      <c r="C444" s="6">
        <v>50</v>
      </c>
      <c r="D444" s="6" t="s">
        <v>51</v>
      </c>
      <c r="E444" t="str">
        <f t="shared" si="22"/>
        <v>PMC</v>
      </c>
      <c r="F444" t="str">
        <f t="shared" si="25"/>
        <v>23%</v>
      </c>
      <c r="G444" s="8" t="s">
        <v>31</v>
      </c>
      <c r="H444" s="9">
        <v>32.450000000000003</v>
      </c>
    </row>
    <row r="445" spans="1:8" hidden="1" x14ac:dyDescent="0.25">
      <c r="A445" s="6" t="s">
        <v>52</v>
      </c>
      <c r="B445" s="6">
        <v>137</v>
      </c>
      <c r="C445" s="6">
        <v>30</v>
      </c>
      <c r="D445" s="6" t="s">
        <v>53</v>
      </c>
      <c r="E445" t="str">
        <f t="shared" si="22"/>
        <v>PMC</v>
      </c>
      <c r="F445" t="str">
        <f t="shared" si="25"/>
        <v>23%</v>
      </c>
      <c r="G445" s="8" t="s">
        <v>31</v>
      </c>
      <c r="H445" s="9">
        <v>46.5</v>
      </c>
    </row>
    <row r="446" spans="1:8" hidden="1" x14ac:dyDescent="0.25">
      <c r="A446" s="6" t="s">
        <v>54</v>
      </c>
      <c r="B446" s="6">
        <v>205</v>
      </c>
      <c r="C446" s="6">
        <v>70</v>
      </c>
      <c r="D446" s="6" t="s">
        <v>55</v>
      </c>
      <c r="E446" t="str">
        <f t="shared" si="22"/>
        <v>PMC</v>
      </c>
      <c r="F446" t="str">
        <f t="shared" si="25"/>
        <v>23%</v>
      </c>
      <c r="G446" s="8" t="s">
        <v>31</v>
      </c>
      <c r="H446" s="9">
        <v>172.12</v>
      </c>
    </row>
    <row r="447" spans="1:8" hidden="1" x14ac:dyDescent="0.25">
      <c r="A447" s="6" t="s">
        <v>56</v>
      </c>
      <c r="B447" s="6">
        <v>207</v>
      </c>
      <c r="C447" s="6">
        <v>70</v>
      </c>
      <c r="D447" s="6" t="s">
        <v>57</v>
      </c>
      <c r="E447" t="str">
        <f t="shared" si="22"/>
        <v>PMC</v>
      </c>
      <c r="F447" t="str">
        <f t="shared" si="25"/>
        <v>23%</v>
      </c>
      <c r="G447" s="8" t="s">
        <v>31</v>
      </c>
      <c r="H447" s="9">
        <v>350.87</v>
      </c>
    </row>
    <row r="448" spans="1:8" hidden="1" x14ac:dyDescent="0.25">
      <c r="A448" s="6" t="s">
        <v>58</v>
      </c>
      <c r="B448" s="6">
        <v>130</v>
      </c>
      <c r="C448" s="6">
        <v>25</v>
      </c>
      <c r="D448" s="6" t="s">
        <v>59</v>
      </c>
      <c r="E448" t="str">
        <f t="shared" si="22"/>
        <v>PMC</v>
      </c>
      <c r="F448" t="str">
        <f t="shared" si="25"/>
        <v>23%</v>
      </c>
      <c r="G448" s="8" t="s">
        <v>31</v>
      </c>
      <c r="H448" s="9">
        <v>442.12</v>
      </c>
    </row>
    <row r="449" spans="1:8" hidden="1" x14ac:dyDescent="0.25">
      <c r="A449" s="6" t="s">
        <v>60</v>
      </c>
      <c r="B449" s="6">
        <v>62</v>
      </c>
      <c r="C449" s="6">
        <v>50</v>
      </c>
      <c r="D449" s="6" t="s">
        <v>61</v>
      </c>
      <c r="E449" t="str">
        <f t="shared" si="22"/>
        <v>PMC</v>
      </c>
      <c r="F449" t="str">
        <f t="shared" si="25"/>
        <v>23%</v>
      </c>
      <c r="G449" s="8" t="s">
        <v>31</v>
      </c>
      <c r="H449" s="9">
        <v>122.78</v>
      </c>
    </row>
    <row r="450" spans="1:8" hidden="1" x14ac:dyDescent="0.25">
      <c r="A450" s="6" t="s">
        <v>62</v>
      </c>
      <c r="B450" s="6">
        <v>196</v>
      </c>
      <c r="C450" s="6">
        <v>100</v>
      </c>
      <c r="D450" s="6" t="s">
        <v>63</v>
      </c>
      <c r="E450" t="str">
        <f t="shared" si="22"/>
        <v>PMC</v>
      </c>
      <c r="F450" t="str">
        <f t="shared" si="25"/>
        <v>23%</v>
      </c>
      <c r="G450" s="8" t="s">
        <v>31</v>
      </c>
      <c r="H450" s="9">
        <v>60.43</v>
      </c>
    </row>
    <row r="451" spans="1:8" hidden="1" x14ac:dyDescent="0.25">
      <c r="A451" s="6" t="s">
        <v>64</v>
      </c>
      <c r="B451" s="6">
        <v>140</v>
      </c>
      <c r="C451" s="6">
        <v>60</v>
      </c>
      <c r="D451" s="6" t="s">
        <v>65</v>
      </c>
      <c r="E451" t="str">
        <f t="shared" si="22"/>
        <v>PMC</v>
      </c>
      <c r="F451" t="str">
        <f t="shared" si="25"/>
        <v>23%</v>
      </c>
      <c r="G451" s="8" t="s">
        <v>31</v>
      </c>
      <c r="H451" s="9">
        <v>53.85</v>
      </c>
    </row>
  </sheetData>
  <autoFilter ref="A1:H451" xr:uid="{462562B0-BF52-4966-AF28-FBC52313ACDF}">
    <filterColumn colId="6">
      <filters>
        <filter val="PF 18% ALC"/>
        <filter val="PF 19% ALC"/>
        <filter val="PF 19,5% ALC"/>
        <filter val="PF 20% ALC"/>
        <filter val="PMC 18% ALC"/>
        <filter val="PMC 19% ALC"/>
        <filter val="PMC 19.5% ALC"/>
        <filter val="PMC 20% ALC"/>
      </filters>
    </filterColumn>
    <sortState xmlns:xlrd2="http://schemas.microsoft.com/office/spreadsheetml/2017/richdata2" ref="A2:H451">
      <sortCondition ref="G1:G451"/>
    </sortState>
  </autoFilter>
  <pageMargins left="0.511811024" right="0.511811024" top="0.78740157499999996" bottom="0.78740157499999996" header="0.31496062000000002" footer="0.31496062000000002"/>
</worksheet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Planilha2</vt:lpstr>
      <vt:lpstr>Planilha3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Fleuri</dc:creator>
  <cp:lastModifiedBy>Bomfim Camilo</cp:lastModifiedBy>
  <dcterms:created xsi:type="dcterms:W3CDTF">2026-04-02T00:42:00Z</dcterms:created>
  <dcterms:modified xsi:type="dcterms:W3CDTF">2026-04-02T13:34:02Z</dcterms:modified>
</cp:coreProperties>
</file>